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2"/>
  </bookViews>
  <sheets>
    <sheet name="P&amp;L" sheetId="1" r:id="rId1"/>
    <sheet name="BS" sheetId="2" r:id="rId2"/>
    <sheet name="Note" sheetId="3" r:id="rId3"/>
  </sheets>
  <definedNames>
    <definedName name="_xlnm.Print_Area" localSheetId="1">'BS'!$A$1:$G$65</definedName>
    <definedName name="_xlnm.Print_Area" localSheetId="2">'Note'!$A$1:$N$123</definedName>
    <definedName name="_xlnm.Print_Area" localSheetId="0">'P&amp;L'!$A$1:$G$71</definedName>
  </definedNames>
  <calcPr fullCalcOnLoad="1"/>
</workbook>
</file>

<file path=xl/sharedStrings.xml><?xml version="1.0" encoding="utf-8"?>
<sst xmlns="http://schemas.openxmlformats.org/spreadsheetml/2006/main" count="267" uniqueCount="220">
  <si>
    <t>QUARTERLY REPORT</t>
  </si>
  <si>
    <t>The figures have not been audited 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</si>
  <si>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</si>
  <si>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</si>
  <si>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</si>
  <si>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</si>
  <si>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</si>
  <si>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</si>
  <si>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</si>
  <si>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</si>
  <si>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</si>
  <si>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</si>
  <si>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</si>
  <si>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(b) Investment income</t>
  </si>
  <si>
    <t>(c) Depreciation and amortisation</t>
  </si>
  <si>
    <t>(d) Exceptional items</t>
  </si>
  <si>
    <t xml:space="preserve">        before deducting minority interests</t>
  </si>
  <si>
    <t xml:space="preserve">    (ii) Less minority interests</t>
  </si>
  <si>
    <t xml:space="preserve">    (iii) Extraordinary items attributable to </t>
  </si>
  <si>
    <t xml:space="preserve">         members of the company</t>
  </si>
  <si>
    <t xml:space="preserve">        ordinary shares) (sen)</t>
  </si>
  <si>
    <t xml:space="preserve"> </t>
  </si>
  <si>
    <t xml:space="preserve">    depreciation and amortisation,</t>
  </si>
  <si>
    <t xml:space="preserve">    exceptional items, income tax,</t>
  </si>
  <si>
    <t xml:space="preserve">    minority interest and extraordinary</t>
  </si>
  <si>
    <t xml:space="preserve">    items</t>
  </si>
  <si>
    <t>(e) Profit/(loss) before income tax</t>
  </si>
  <si>
    <t>(f) Share of profits and losses of</t>
  </si>
  <si>
    <t xml:space="preserve">    associated companies</t>
  </si>
  <si>
    <t>(g) Profit/(loss) before income tax</t>
  </si>
  <si>
    <t>(h) Income tax</t>
  </si>
  <si>
    <t xml:space="preserve">   attributable to members of the company</t>
  </si>
  <si>
    <t>(j) Pre-acquisition profit/(loss), if applicable</t>
  </si>
  <si>
    <t>(k) Net profit/(loss) from ordinary activities</t>
  </si>
  <si>
    <t>(l) (I) Extraordinary items</t>
  </si>
  <si>
    <t>(m) Net profit/(loss)  attributable to</t>
  </si>
  <si>
    <t xml:space="preserve">     members of the company</t>
  </si>
  <si>
    <t xml:space="preserve">     above after deducting any provision for  </t>
  </si>
  <si>
    <t xml:space="preserve">     preference dividends, if any:</t>
  </si>
  <si>
    <t xml:space="preserve">   (a)  Basic (based on 40,000,000</t>
  </si>
  <si>
    <t xml:space="preserve">     Earnings per share based on 2(m)</t>
  </si>
  <si>
    <t xml:space="preserve">   (b) Fully diluted (based on 40,000,000</t>
  </si>
  <si>
    <t>CONSOLIDATED BALANCE SHEET</t>
  </si>
  <si>
    <t>AS AT</t>
  </si>
  <si>
    <t xml:space="preserve">END OF </t>
  </si>
  <si>
    <t>PRECEDING</t>
  </si>
  <si>
    <t>LAST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</si>
  <si>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</si>
  <si>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</si>
  <si>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</si>
  <si>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</si>
  <si>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</si>
  <si>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</si>
  <si>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 xml:space="preserve">   Short Term Investments</t>
  </si>
  <si>
    <t xml:space="preserve">   Cash and bank balances</t>
  </si>
  <si>
    <t xml:space="preserve">   Other Debtors, Deposits and Pre-payment</t>
  </si>
  <si>
    <t>Current Liabilities</t>
  </si>
  <si>
    <t xml:space="preserve">   Short Term Borrowings</t>
  </si>
  <si>
    <t xml:space="preserve">   Provision for Taxation</t>
  </si>
  <si>
    <t xml:space="preserve">   Proposed Dividend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</si>
  <si>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</si>
  <si>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</si>
  <si>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</si>
  <si>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</si>
  <si>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</si>
  <si>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</si>
  <si>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</si>
  <si>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</si>
  <si>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</si>
  <si>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</si>
  <si>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</si>
  <si>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</si>
  <si>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</si>
  <si>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</si>
  <si>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</si>
  <si>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</si>
  <si>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</si>
  <si>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</si>
  <si>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</si>
  <si>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</si>
  <si>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</si>
  <si>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>Deferred taxation</t>
  </si>
  <si>
    <t>Notes :</t>
  </si>
  <si>
    <t>1)</t>
  </si>
  <si>
    <t>Accounting Policies</t>
  </si>
  <si>
    <t>2)</t>
  </si>
  <si>
    <t>Exceptional Items</t>
  </si>
  <si>
    <t>3)</t>
  </si>
  <si>
    <t>Extraordinary Items</t>
  </si>
  <si>
    <t>4)</t>
  </si>
  <si>
    <t>Taxation</t>
  </si>
  <si>
    <t>CUMMULATIVE QUARTER</t>
  </si>
  <si>
    <t>CURRENT YEAR</t>
  </si>
  <si>
    <t xml:space="preserve">CURRENT YEAR </t>
  </si>
  <si>
    <t>CORRESPONDING QUARTER</t>
  </si>
  <si>
    <t>CORRESPONDING PERIOD</t>
  </si>
  <si>
    <t>(RM'000)</t>
  </si>
  <si>
    <t>The tax figure contain the following:</t>
  </si>
  <si>
    <t xml:space="preserve">- Current period  </t>
  </si>
  <si>
    <t>- Over / under provision for previous</t>
  </si>
  <si>
    <t>-</t>
  </si>
  <si>
    <t xml:space="preserve"> years</t>
  </si>
  <si>
    <t>- Transfer to/(from) deferred taxation</t>
  </si>
  <si>
    <t>5)</t>
  </si>
  <si>
    <t>6)</t>
  </si>
  <si>
    <t>7)</t>
  </si>
  <si>
    <t>Purchase/Disposal of Quoted Securities</t>
  </si>
  <si>
    <t>a.</t>
  </si>
  <si>
    <t>b.</t>
  </si>
  <si>
    <t>There were no investments in quoted shares as at end of the reporting period.</t>
  </si>
  <si>
    <t>8)</t>
  </si>
  <si>
    <t>Changes in the Composition of the Group</t>
  </si>
  <si>
    <t>9)</t>
  </si>
  <si>
    <t>Corporate Proposals</t>
  </si>
  <si>
    <t>10)</t>
  </si>
  <si>
    <t>Seasonal or Cyclic Factors</t>
  </si>
  <si>
    <t>11)</t>
  </si>
  <si>
    <t>12)</t>
  </si>
  <si>
    <t>Group Borrowings and Debt Securities</t>
  </si>
  <si>
    <t>Amount</t>
  </si>
  <si>
    <t>Denominated in Foreign Currency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</si>
  <si>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</si>
  <si>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</si>
  <si>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</si>
  <si>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</si>
  <si>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</si>
  <si>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</si>
  <si>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</si>
  <si>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</si>
  <si>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</si>
  <si>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</si>
  <si>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</si>
  <si>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13)</t>
  </si>
  <si>
    <t>Contingent Liabilities</t>
  </si>
  <si>
    <t>14)</t>
  </si>
  <si>
    <t>Off Balance Sheet Financial Instruments</t>
  </si>
  <si>
    <t>15)</t>
  </si>
  <si>
    <t>Material Litigations</t>
  </si>
  <si>
    <t>16)</t>
  </si>
  <si>
    <t>Segmental Information</t>
  </si>
  <si>
    <t>17)</t>
  </si>
  <si>
    <t>Material Changes in Quarterly Results</t>
  </si>
  <si>
    <t>18)</t>
  </si>
  <si>
    <t>Review of the Performance of the Company and its Principal Subsidiaries</t>
  </si>
  <si>
    <t>19)</t>
  </si>
  <si>
    <t>Current year prospects</t>
  </si>
  <si>
    <t>20)</t>
  </si>
  <si>
    <t>Profit Forecast and Profit Guarantee</t>
  </si>
  <si>
    <t>21)</t>
  </si>
  <si>
    <t>Dividend</t>
  </si>
  <si>
    <t>Material subsequent events</t>
  </si>
  <si>
    <t xml:space="preserve">    items </t>
  </si>
  <si>
    <t xml:space="preserve">   (ii) Less minority interests</t>
  </si>
  <si>
    <t>Net tangible assets per share (RM)</t>
  </si>
  <si>
    <t>METROD (MALAYSIA) BERHAD</t>
  </si>
  <si>
    <t>There were no exceptional items for the financial period under review.</t>
  </si>
  <si>
    <t>There were no extraordinary items for the financial period under review.</t>
  </si>
  <si>
    <t xml:space="preserve">The effective tax rate for the quarter and for the financial year-to-date  was lower than the statutory tax </t>
  </si>
  <si>
    <t>Profits/(losses) on sales of unquoted Investments and/or Properties</t>
  </si>
  <si>
    <t>Issuances and Repayment of Debt and Equity Securities etc</t>
  </si>
  <si>
    <t>There were no sales of unquoted investments and/or properties for the current financial period</t>
  </si>
  <si>
    <t>to-date.</t>
  </si>
  <si>
    <t>22)</t>
  </si>
  <si>
    <t>There were no changes in the composition of the group for the current financial period to-date including</t>
  </si>
  <si>
    <t>business combination, acquisition or disposal of subsidiaries and long-term investments, restructuring</t>
  </si>
  <si>
    <t>There were no issuances and repayment of debt and equity securities, share buy-backs, share cancellations,</t>
  </si>
  <si>
    <t>No segmental analysis is prepared as the Group is principally engaged in the manufacturing and sales of</t>
  </si>
  <si>
    <t>electrical conductivity grade copper wire, rod and strip.</t>
  </si>
  <si>
    <t xml:space="preserve">units in the cable and wire industry. </t>
  </si>
  <si>
    <t>Update on meeting minimum paid-up capital requirement :</t>
  </si>
  <si>
    <t>Metrod is yet to increase its minimum paid-up share capital to RM60 million as required by the Securities</t>
  </si>
  <si>
    <t>There were no purchases / sales of quoted securities for the current financial period to-date.</t>
  </si>
  <si>
    <t>shares held as treasury shares and resale of treasury shares for the current financial period to-date.</t>
  </si>
  <si>
    <t>There were no profit forecast or profit guarantees issued during the financial period to-date.</t>
  </si>
  <si>
    <t>The accounts of the Group were prepared using the same accounting policies and methods of computation</t>
  </si>
  <si>
    <t>The business operations of the Group were not materially affected by any seasonal or cyclical factors.</t>
  </si>
  <si>
    <t>The company is continuing to seek new opportunities for growth in this difficult market environment.</t>
  </si>
  <si>
    <t xml:space="preserve">as those used in the preparation of the most recent annual financial statements.  The accounts were also </t>
  </si>
  <si>
    <t>prepared in compliance with the applicable approved Accounting  Standards in Malaysia and the provisions</t>
  </si>
  <si>
    <t>of the Companies Act, 1965.</t>
  </si>
  <si>
    <t xml:space="preserve">and discontinuing operations. </t>
  </si>
  <si>
    <t>affected by any item, transaction or event of a material and unusual nature as at the date of this report.</t>
  </si>
  <si>
    <t>The Board expects the performance of the Group for the financial year 2002 to be reasonable in the</t>
  </si>
  <si>
    <t>No dividend has been proposed till date for the current year.</t>
  </si>
  <si>
    <t xml:space="preserve">In the opinion of the Directors, the results of the operations for the Group have not been substantially </t>
  </si>
  <si>
    <t>rate prevailing in Malaysia due to utilisation of unabsorbed reinvestment allowances and unabsorbed</t>
  </si>
  <si>
    <t>capital allowances and business loss carried forward in a subsidiary.</t>
  </si>
  <si>
    <t>(a) Revenue</t>
  </si>
  <si>
    <t xml:space="preserve">(c) Other income </t>
  </si>
  <si>
    <t>(a) Profit/(loss) before finance cost,</t>
  </si>
  <si>
    <t>(b) Finance cost</t>
  </si>
  <si>
    <t>(i) (i) Profit /(loss) after income tax</t>
  </si>
  <si>
    <t>Credit risks remains significant in the domestic market due to weak financial position of several</t>
  </si>
  <si>
    <t>30/06/2002</t>
  </si>
  <si>
    <t>30/06/2001</t>
  </si>
  <si>
    <t>Group borrowings and debt securities as at 30/06/2002 are as follows:</t>
  </si>
  <si>
    <t>There were no contingent liabilities as at 22nd August 2002.</t>
  </si>
  <si>
    <t>There were no corporate proposals announced but not completed as at 22nd August 2002.</t>
  </si>
  <si>
    <t>There were no financial instruments with off-balance sheet risk as at 22nd August 2002.</t>
  </si>
  <si>
    <t xml:space="preserve">There were no material litigations pending as at 22nd August 2002 except for a case filed in last financial </t>
  </si>
  <si>
    <t>year by the Group against one of the customers for recovery of debts amounting to RM4.425 million.</t>
  </si>
  <si>
    <t xml:space="preserve">Pre-tax profit for the quarter of RM2.758 million was marginally higher compared to preceeding quarter </t>
  </si>
  <si>
    <t>pre-tax profit of RM2.546 million mainly due to better sales-mix.</t>
  </si>
  <si>
    <t>For the second quarter under review, the Group recorded a pre-tax profit of RM2.758 million and turnover of</t>
  </si>
  <si>
    <t xml:space="preserve">RM133.917 million.  Cumulatively, for first half year, the Group recorded a pre-tax profit of RM5.304 million </t>
  </si>
  <si>
    <t>There were no material events subsequent to the end of financial quarter as at 22nd August 2002.</t>
  </si>
  <si>
    <t>Commission.  The Company is confident of meeting the requirement within the stipulated time-frame and the</t>
  </si>
  <si>
    <t>necessary announcement in this respect is being made separately.</t>
  </si>
  <si>
    <t xml:space="preserve">The markets remained difficult due to slow recovery in domestic demand in the construction sector and </t>
  </si>
  <si>
    <t>intense competition.  The financial position of many units in the wire and cable industry continues to be</t>
  </si>
  <si>
    <t>weak affecting timely collections.  The collections are being monitored closely and continuously.</t>
  </si>
  <si>
    <t>The growth of Malaysian economy in the current year is projected at around 3-4%.  The construction sector</t>
  </si>
  <si>
    <t xml:space="preserve">seemed to be improving, has started to slow down.  The prospects of a strong recovery of US economy and </t>
  </si>
  <si>
    <t>its positive impact on the Malaysian economy remains uncertain.  Market conditions in both domestic and</t>
  </si>
  <si>
    <t>export sectors continues to be extremely competitive.</t>
  </si>
  <si>
    <t>context of a difficult and oversupplied market environment.</t>
  </si>
  <si>
    <r>
      <t xml:space="preserve">Quarterly report on consolidated results of the Group for the first financial quarter ended : </t>
    </r>
    <r>
      <rPr>
        <b/>
        <sz val="10"/>
        <rFont val="Arial"/>
        <family val="2"/>
      </rPr>
      <t>30 June 2002</t>
    </r>
  </si>
  <si>
    <t>30/12/2001</t>
  </si>
  <si>
    <t>remains overbuilt and the domestic demand is improving at a modest rate.  The US economy which earlier</t>
  </si>
  <si>
    <t>with turnover of RM256.145 million.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</si>
</sst>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0.00_);\(0.00\)"/>
    <numFmt numFmtId="167" formatCode="_(* #,##0_);_(* \(#,##0\);_(* &quot;-&quot;??_);_(@_)"/>
    <numFmt numFmtId="168" formatCode="#,##0.0"/>
    <numFmt numFmtId="169" formatCode="#,##0;[Red]#,##0"/>
    <numFmt numFmtId="170" formatCode="0.000"/>
    <numFmt numFmtId="171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19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4" fontId="15" fillId="0" borderId="5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5" fontId="10" fillId="0" borderId="6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7" fontId="0" fillId="0" borderId="0" xfId="15" applyNumberFormat="1" applyFont="1" applyAlignment="1">
      <alignment horizontal="right"/>
    </xf>
    <xf numFmtId="167" fontId="0" fillId="0" borderId="6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67" fontId="0" fillId="0" borderId="0" xfId="15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1" xfId="0" applyNumberFormat="1" applyFon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38" fontId="0" fillId="0" borderId="7" xfId="0" applyNumberFormat="1" applyBorder="1" applyAlignment="1">
      <alignment horizontal="center"/>
    </xf>
    <xf numFmtId="38" fontId="0" fillId="0" borderId="2" xfId="0" applyNumberFormat="1" applyFont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5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zoomScale="75" zoomScaleNormal="75" workbookViewId="0" topLeftCell="A17">
      <selection activeCell="F34" sqref="F34"/>
    </sheetView>
  </sheetViews>
  <sheetFormatPr defaultColWidth="9.140625" defaultRowHeight="12.75"/>
  <cols>
    <col min="1" max="1" width="4.140625" style="0" customWidth="1"/>
    <col min="2" max="2" width="40.8515625" style="0" customWidth="1"/>
    <col min="3" max="3" width="16.8515625" style="0" customWidth="1"/>
    <col min="4" max="4" width="17.140625" style="0" customWidth="1"/>
    <col min="5" max="5" width="3.57421875" style="0" customWidth="1"/>
    <col min="6" max="6" width="13.140625" style="0" customWidth="1"/>
    <col min="7" max="7" width="16.28125" style="0" customWidth="1"/>
  </cols>
  <sheetData>
    <row r="1" spans="4:7" ht="12.75">
      <c r="D1" s="1"/>
      <c r="E1" s="1"/>
      <c r="G1" s="2"/>
    </row>
    <row r="2" spans="2:7" ht="12.75">
      <c r="B2" s="3" t="s">
        <v>0</v>
      </c>
      <c r="G2" s="4"/>
    </row>
    <row r="4" spans="2:7" ht="12.75">
      <c r="B4" t="s">
        <v>216</v>
      </c>
      <c r="D4" s="5"/>
      <c r="E4" s="5"/>
      <c r="F4" s="11"/>
      <c r="G4" s="40"/>
    </row>
    <row r="5" ht="12.75">
      <c r="B5" t="s">
        <v>1</v>
      </c>
    </row>
    <row r="7" ht="12.75">
      <c r="B7" s="6" t="s">
        <v>2</v>
      </c>
    </row>
    <row r="8" spans="3:7" ht="12.75">
      <c r="C8" s="86" t="s">
        <v>3</v>
      </c>
      <c r="D8" s="86"/>
      <c r="E8" s="13"/>
      <c r="F8" s="86" t="s">
        <v>4</v>
      </c>
      <c r="G8" s="86"/>
    </row>
    <row r="9" spans="3:7" ht="12.75">
      <c r="C9" s="8" t="s">
        <v>5</v>
      </c>
      <c r="D9" s="8" t="s">
        <v>6</v>
      </c>
      <c r="E9" s="8"/>
      <c r="F9" s="8" t="s">
        <v>5</v>
      </c>
      <c r="G9" s="8" t="s">
        <v>6</v>
      </c>
    </row>
    <row r="10" spans="3:7" ht="12.75">
      <c r="C10" s="8" t="s">
        <v>7</v>
      </c>
      <c r="D10" s="8" t="s">
        <v>8</v>
      </c>
      <c r="E10" s="8"/>
      <c r="F10" s="8" t="s">
        <v>7</v>
      </c>
      <c r="G10" s="8" t="s">
        <v>8</v>
      </c>
    </row>
    <row r="11" spans="3:7" ht="12.75">
      <c r="C11" s="8" t="s">
        <v>9</v>
      </c>
      <c r="D11" s="8" t="s">
        <v>9</v>
      </c>
      <c r="E11" s="8"/>
      <c r="F11" s="8" t="s">
        <v>10</v>
      </c>
      <c r="G11" s="8" t="s">
        <v>11</v>
      </c>
    </row>
    <row r="12" spans="3:7" ht="12.75">
      <c r="C12" s="9" t="s">
        <v>193</v>
      </c>
      <c r="D12" s="9" t="s">
        <v>194</v>
      </c>
      <c r="E12" s="9"/>
      <c r="F12" s="9" t="str">
        <f>+C12</f>
        <v>30/06/2002</v>
      </c>
      <c r="G12" s="9" t="str">
        <f>+D12</f>
        <v>30/06/2001</v>
      </c>
    </row>
    <row r="13" spans="3:7" ht="12.75">
      <c r="C13" s="10"/>
      <c r="D13" s="10"/>
      <c r="E13" s="10"/>
      <c r="F13" s="10"/>
      <c r="G13" s="10"/>
    </row>
    <row r="14" spans="3:7" ht="12.75">
      <c r="C14" s="10" t="s">
        <v>12</v>
      </c>
      <c r="D14" s="10" t="s">
        <v>12</v>
      </c>
      <c r="E14" s="10"/>
      <c r="F14" s="10" t="s">
        <v>12</v>
      </c>
      <c r="G14" s="10" t="s">
        <v>12</v>
      </c>
    </row>
    <row r="15" spans="3:7" ht="12.75">
      <c r="C15" s="10"/>
      <c r="D15" s="10"/>
      <c r="E15" s="10"/>
      <c r="F15" s="10"/>
      <c r="G15" s="10"/>
    </row>
    <row r="16" spans="1:8" ht="12.75">
      <c r="A16">
        <v>1</v>
      </c>
      <c r="B16" s="23" t="s">
        <v>187</v>
      </c>
      <c r="C16" s="41">
        <v>133917</v>
      </c>
      <c r="D16" s="41">
        <v>168518</v>
      </c>
      <c r="E16" s="41"/>
      <c r="F16" s="41">
        <v>256145</v>
      </c>
      <c r="G16" s="41">
        <v>344630</v>
      </c>
      <c r="H16" s="42"/>
    </row>
    <row r="17" spans="2:8" ht="12.75">
      <c r="B17" s="23"/>
      <c r="C17" s="41"/>
      <c r="D17" s="41"/>
      <c r="E17" s="41"/>
      <c r="F17" s="41"/>
      <c r="G17" s="41"/>
      <c r="H17" s="42"/>
    </row>
    <row r="18" spans="2:8" ht="12.75">
      <c r="B18" s="23" t="s">
        <v>13</v>
      </c>
      <c r="C18" s="41">
        <v>0</v>
      </c>
      <c r="D18" s="41">
        <v>0</v>
      </c>
      <c r="E18" s="41"/>
      <c r="F18" s="41">
        <v>0</v>
      </c>
      <c r="G18" s="41">
        <v>0</v>
      </c>
      <c r="H18" s="42"/>
    </row>
    <row r="19" spans="2:8" ht="12.75">
      <c r="B19" s="23"/>
      <c r="C19" s="41"/>
      <c r="D19" s="41"/>
      <c r="E19" s="41"/>
      <c r="F19" s="41"/>
      <c r="G19" s="41"/>
      <c r="H19" s="42"/>
    </row>
    <row r="20" spans="2:8" ht="12.75">
      <c r="B20" s="23" t="s">
        <v>188</v>
      </c>
      <c r="C20" s="41">
        <v>709</v>
      </c>
      <c r="D20" s="41">
        <v>415</v>
      </c>
      <c r="E20" s="41"/>
      <c r="F20" s="41">
        <v>1151</v>
      </c>
      <c r="G20" s="41">
        <v>770</v>
      </c>
      <c r="H20" s="42"/>
    </row>
    <row r="21" spans="2:8" ht="12.75">
      <c r="B21" s="23"/>
      <c r="C21" s="41"/>
      <c r="D21" s="41"/>
      <c r="E21" s="41"/>
      <c r="F21" s="41"/>
      <c r="G21" s="41"/>
      <c r="H21" s="42"/>
    </row>
    <row r="22" spans="1:8" ht="12.75">
      <c r="A22">
        <v>2</v>
      </c>
      <c r="B22" s="23" t="s">
        <v>189</v>
      </c>
      <c r="C22" s="41">
        <v>4553</v>
      </c>
      <c r="D22" s="41">
        <v>5028</v>
      </c>
      <c r="E22" s="41"/>
      <c r="F22" s="41">
        <v>8859</v>
      </c>
      <c r="G22" s="41">
        <v>9418</v>
      </c>
      <c r="H22" s="42"/>
    </row>
    <row r="23" spans="2:8" ht="12.75">
      <c r="B23" s="23" t="s">
        <v>22</v>
      </c>
      <c r="C23" s="41"/>
      <c r="D23" s="41"/>
      <c r="E23" s="41"/>
      <c r="F23" s="41"/>
      <c r="G23" s="41"/>
      <c r="H23" s="42"/>
    </row>
    <row r="24" spans="2:8" ht="12.75">
      <c r="B24" s="23" t="s">
        <v>23</v>
      </c>
      <c r="C24" s="41"/>
      <c r="D24" s="41"/>
      <c r="E24" s="41"/>
      <c r="F24" s="43"/>
      <c r="G24" s="41"/>
      <c r="H24" s="42"/>
    </row>
    <row r="25" spans="2:8" ht="12.75">
      <c r="B25" s="23" t="s">
        <v>24</v>
      </c>
      <c r="C25" s="41"/>
      <c r="D25" s="41"/>
      <c r="E25" s="41"/>
      <c r="F25" s="41"/>
      <c r="G25" s="41"/>
      <c r="H25" s="42"/>
    </row>
    <row r="26" spans="2:8" ht="12.75">
      <c r="B26" s="23" t="s">
        <v>25</v>
      </c>
      <c r="C26" s="41"/>
      <c r="D26" s="41"/>
      <c r="E26" s="41"/>
      <c r="F26" s="41"/>
      <c r="G26" s="41"/>
      <c r="H26" s="42"/>
    </row>
    <row r="27" spans="2:8" ht="12.75">
      <c r="B27" s="23"/>
      <c r="C27" s="41"/>
      <c r="D27" s="41"/>
      <c r="E27" s="41"/>
      <c r="F27" s="41"/>
      <c r="G27" s="41"/>
      <c r="H27" s="42"/>
    </row>
    <row r="28" spans="2:8" ht="12.75">
      <c r="B28" s="23" t="s">
        <v>190</v>
      </c>
      <c r="C28" s="41">
        <v>-219</v>
      </c>
      <c r="D28" s="41">
        <v>-715</v>
      </c>
      <c r="E28" s="41"/>
      <c r="F28" s="41">
        <v>-465</v>
      </c>
      <c r="G28" s="41">
        <v>-878</v>
      </c>
      <c r="H28" s="42"/>
    </row>
    <row r="29" spans="2:8" ht="12.75">
      <c r="B29" s="23"/>
      <c r="C29" s="41"/>
      <c r="D29" s="41"/>
      <c r="E29" s="41"/>
      <c r="F29" s="41"/>
      <c r="G29" s="41"/>
      <c r="H29" s="42"/>
    </row>
    <row r="30" spans="2:8" ht="12.75">
      <c r="B30" s="23" t="s">
        <v>14</v>
      </c>
      <c r="C30" s="41">
        <v>-1576</v>
      </c>
      <c r="D30" s="41">
        <v>-1506</v>
      </c>
      <c r="E30" s="41"/>
      <c r="F30" s="41">
        <v>-3090</v>
      </c>
      <c r="G30" s="41">
        <v>-3012</v>
      </c>
      <c r="H30" s="42"/>
    </row>
    <row r="31" spans="2:8" ht="12.75">
      <c r="B31" s="23"/>
      <c r="C31" s="41"/>
      <c r="D31" s="41"/>
      <c r="E31" s="41"/>
      <c r="F31" s="41"/>
      <c r="G31" s="41"/>
      <c r="H31" s="42"/>
    </row>
    <row r="32" spans="2:8" ht="12.75">
      <c r="B32" s="23" t="s">
        <v>15</v>
      </c>
      <c r="C32" s="41">
        <v>0</v>
      </c>
      <c r="D32" s="41">
        <v>0</v>
      </c>
      <c r="E32" s="41"/>
      <c r="F32" s="41">
        <v>0</v>
      </c>
      <c r="G32" s="41">
        <v>0</v>
      </c>
      <c r="H32" s="42"/>
    </row>
    <row r="33" spans="2:8" ht="12.75">
      <c r="B33" s="23"/>
      <c r="C33" s="41"/>
      <c r="D33" s="41"/>
      <c r="E33" s="41"/>
      <c r="F33" s="41"/>
      <c r="G33" s="41"/>
      <c r="H33" s="42"/>
    </row>
    <row r="34" spans="2:8" ht="12.75">
      <c r="B34" s="23" t="s">
        <v>26</v>
      </c>
      <c r="C34" s="41">
        <v>2758</v>
      </c>
      <c r="D34" s="41">
        <v>2807</v>
      </c>
      <c r="E34" s="41"/>
      <c r="F34" s="41">
        <v>5304</v>
      </c>
      <c r="G34" s="41">
        <v>5528</v>
      </c>
      <c r="H34" s="42"/>
    </row>
    <row r="35" spans="2:8" ht="12.75">
      <c r="B35" s="23" t="s">
        <v>24</v>
      </c>
      <c r="C35" s="41"/>
      <c r="D35" s="41"/>
      <c r="E35" s="41"/>
      <c r="F35" s="43"/>
      <c r="G35" s="41"/>
      <c r="H35" s="42"/>
    </row>
    <row r="36" spans="2:8" ht="12.75">
      <c r="B36" s="23" t="s">
        <v>25</v>
      </c>
      <c r="C36" s="41"/>
      <c r="D36" s="41"/>
      <c r="E36" s="41"/>
      <c r="F36" s="41"/>
      <c r="G36" s="41"/>
      <c r="H36" s="42"/>
    </row>
    <row r="37" spans="2:8" ht="12.75">
      <c r="B37" s="23"/>
      <c r="C37" s="41"/>
      <c r="D37" s="41"/>
      <c r="E37" s="41"/>
      <c r="F37" s="41"/>
      <c r="G37" s="41"/>
      <c r="H37" s="42"/>
    </row>
    <row r="38" spans="2:8" ht="12.75">
      <c r="B38" s="23" t="s">
        <v>27</v>
      </c>
      <c r="C38" s="41">
        <v>0</v>
      </c>
      <c r="D38" s="41">
        <v>0</v>
      </c>
      <c r="E38" s="41"/>
      <c r="F38" s="41">
        <v>0</v>
      </c>
      <c r="G38" s="41">
        <v>0</v>
      </c>
      <c r="H38" s="42"/>
    </row>
    <row r="39" spans="2:8" ht="12.75">
      <c r="B39" s="23" t="s">
        <v>28</v>
      </c>
      <c r="C39" s="41"/>
      <c r="D39" s="41"/>
      <c r="E39" s="41"/>
      <c r="F39" s="41"/>
      <c r="G39" s="41"/>
      <c r="H39" s="42"/>
    </row>
    <row r="40" spans="2:8" ht="12.75">
      <c r="B40" s="23"/>
      <c r="C40" s="41"/>
      <c r="D40" s="41"/>
      <c r="E40" s="41"/>
      <c r="F40" s="41"/>
      <c r="G40" s="41"/>
      <c r="H40" s="42"/>
    </row>
    <row r="41" spans="2:8" ht="12.75">
      <c r="B41" s="23" t="s">
        <v>29</v>
      </c>
      <c r="C41" s="41">
        <v>2758</v>
      </c>
      <c r="D41" s="41">
        <v>2807</v>
      </c>
      <c r="E41" s="41"/>
      <c r="F41" s="41">
        <v>5304</v>
      </c>
      <c r="G41" s="41">
        <v>5528</v>
      </c>
      <c r="H41" s="42"/>
    </row>
    <row r="42" spans="2:8" ht="12.75">
      <c r="B42" s="23" t="s">
        <v>24</v>
      </c>
      <c r="C42" s="41"/>
      <c r="D42" s="41"/>
      <c r="E42" s="41"/>
      <c r="F42" s="41"/>
      <c r="G42" s="41"/>
      <c r="H42" s="42"/>
    </row>
    <row r="43" spans="2:8" ht="12.75">
      <c r="B43" s="23" t="s">
        <v>151</v>
      </c>
      <c r="C43" s="41"/>
      <c r="D43" s="41"/>
      <c r="E43" s="41"/>
      <c r="F43" s="41"/>
      <c r="G43" s="41"/>
      <c r="H43" s="42"/>
    </row>
    <row r="44" spans="2:8" ht="12.75">
      <c r="B44" s="23" t="s">
        <v>21</v>
      </c>
      <c r="C44" s="41"/>
      <c r="D44" s="41"/>
      <c r="E44" s="41"/>
      <c r="F44" s="41"/>
      <c r="G44" s="41"/>
      <c r="H44" s="42"/>
    </row>
    <row r="45" spans="2:8" ht="12.75">
      <c r="B45" s="23" t="s">
        <v>30</v>
      </c>
      <c r="C45" s="41">
        <v>-160</v>
      </c>
      <c r="D45" s="44">
        <v>-270</v>
      </c>
      <c r="E45" s="44"/>
      <c r="F45" s="45">
        <v>-267</v>
      </c>
      <c r="G45" s="44">
        <v>-514</v>
      </c>
      <c r="H45" s="42"/>
    </row>
    <row r="46" spans="2:8" ht="12.75">
      <c r="B46" s="23"/>
      <c r="C46" s="41"/>
      <c r="D46" s="41"/>
      <c r="E46" s="41"/>
      <c r="F46" s="41"/>
      <c r="G46" s="41"/>
      <c r="H46" s="42"/>
    </row>
    <row r="47" spans="2:8" ht="12.75">
      <c r="B47" s="23" t="s">
        <v>191</v>
      </c>
      <c r="C47" s="41">
        <f>SUM(C41:C45)</f>
        <v>2598</v>
      </c>
      <c r="D47" s="41">
        <f>SUM(D41:D45)</f>
        <v>2537</v>
      </c>
      <c r="E47" s="41"/>
      <c r="F47" s="41">
        <f>SUM(F41:F45)</f>
        <v>5037</v>
      </c>
      <c r="G47" s="41">
        <f>SUM(G41:G45)</f>
        <v>5014</v>
      </c>
      <c r="H47" s="42"/>
    </row>
    <row r="48" spans="2:8" ht="12.75">
      <c r="B48" s="23" t="s">
        <v>16</v>
      </c>
      <c r="C48" s="41"/>
      <c r="D48" s="41"/>
      <c r="E48" s="41"/>
      <c r="F48" s="41"/>
      <c r="G48" s="41"/>
      <c r="H48" s="42"/>
    </row>
    <row r="49" spans="2:8" ht="12.75">
      <c r="B49" s="23"/>
      <c r="C49" s="41"/>
      <c r="D49" s="41"/>
      <c r="E49" s="41"/>
      <c r="F49" s="41"/>
      <c r="G49" s="41"/>
      <c r="H49" s="42"/>
    </row>
    <row r="50" spans="2:8" ht="12.75">
      <c r="B50" s="23" t="s">
        <v>152</v>
      </c>
      <c r="C50" s="41">
        <v>0</v>
      </c>
      <c r="D50" s="41">
        <v>0</v>
      </c>
      <c r="E50" s="41"/>
      <c r="F50" s="41">
        <v>0</v>
      </c>
      <c r="G50" s="41">
        <v>0</v>
      </c>
      <c r="H50" s="42"/>
    </row>
    <row r="51" spans="2:8" ht="12.75">
      <c r="B51" s="23"/>
      <c r="C51" s="41"/>
      <c r="D51" s="41"/>
      <c r="E51" s="41"/>
      <c r="F51" s="41"/>
      <c r="G51" s="41"/>
      <c r="H51" s="42"/>
    </row>
    <row r="52" spans="2:8" ht="12.75">
      <c r="B52" s="23" t="s">
        <v>32</v>
      </c>
      <c r="C52" s="41">
        <v>0</v>
      </c>
      <c r="D52" s="41">
        <v>0</v>
      </c>
      <c r="E52" s="41"/>
      <c r="F52" s="41">
        <v>0</v>
      </c>
      <c r="G52" s="41">
        <v>0</v>
      </c>
      <c r="H52" s="42"/>
    </row>
    <row r="53" spans="2:8" ht="12.75">
      <c r="B53" s="23" t="s">
        <v>21</v>
      </c>
      <c r="C53" s="41"/>
      <c r="D53" s="41"/>
      <c r="E53" s="41"/>
      <c r="F53" s="41"/>
      <c r="G53" s="41"/>
      <c r="H53" s="42"/>
    </row>
    <row r="54" spans="2:8" ht="12.75">
      <c r="B54" s="23" t="s">
        <v>33</v>
      </c>
      <c r="C54" s="41">
        <f>SUM(C47:C52)</f>
        <v>2598</v>
      </c>
      <c r="D54" s="41">
        <f>SUM(D47:D52)</f>
        <v>2537</v>
      </c>
      <c r="E54" s="41"/>
      <c r="F54" s="41">
        <f>SUM(F47:F52)</f>
        <v>5037</v>
      </c>
      <c r="G54" s="41">
        <f>SUM(G47:G52)</f>
        <v>5014</v>
      </c>
      <c r="H54" s="42"/>
    </row>
    <row r="55" spans="2:8" ht="12.75">
      <c r="B55" s="23" t="s">
        <v>31</v>
      </c>
      <c r="C55" s="41"/>
      <c r="D55" s="41"/>
      <c r="E55" s="41"/>
      <c r="F55" s="41"/>
      <c r="G55" s="41"/>
      <c r="H55" s="42"/>
    </row>
    <row r="56" spans="2:8" ht="12.75">
      <c r="B56" s="23"/>
      <c r="C56" s="41"/>
      <c r="D56" s="41"/>
      <c r="E56" s="41"/>
      <c r="F56" s="41"/>
      <c r="G56" s="41"/>
      <c r="H56" s="42"/>
    </row>
    <row r="57" spans="2:8" ht="12.75">
      <c r="B57" s="23" t="s">
        <v>34</v>
      </c>
      <c r="C57" s="41">
        <v>0</v>
      </c>
      <c r="D57" s="41">
        <v>0</v>
      </c>
      <c r="E57" s="41"/>
      <c r="F57" s="41">
        <v>0</v>
      </c>
      <c r="G57" s="41">
        <v>0</v>
      </c>
      <c r="H57" s="42"/>
    </row>
    <row r="58" spans="2:8" ht="12.75">
      <c r="B58" s="23" t="s">
        <v>17</v>
      </c>
      <c r="C58" s="41">
        <v>0</v>
      </c>
      <c r="D58" s="41">
        <v>0</v>
      </c>
      <c r="E58" s="41"/>
      <c r="F58" s="41">
        <v>0</v>
      </c>
      <c r="G58" s="41">
        <v>0</v>
      </c>
      <c r="H58" s="42"/>
    </row>
    <row r="59" spans="2:8" ht="12.75">
      <c r="B59" s="23" t="s">
        <v>18</v>
      </c>
      <c r="C59" s="41"/>
      <c r="D59" s="41"/>
      <c r="E59" s="41"/>
      <c r="F59" s="41"/>
      <c r="G59" s="41"/>
      <c r="H59" s="42"/>
    </row>
    <row r="60" spans="2:8" ht="12.75">
      <c r="B60" s="23" t="s">
        <v>19</v>
      </c>
      <c r="C60" s="41">
        <f>SUM(C57:C59)</f>
        <v>0</v>
      </c>
      <c r="D60" s="41">
        <f>SUM(D57:D59)</f>
        <v>0</v>
      </c>
      <c r="E60" s="41"/>
      <c r="F60" s="41">
        <f>SUM(F57:F59)</f>
        <v>0</v>
      </c>
      <c r="G60" s="41">
        <f>SUM(G57:G59)</f>
        <v>0</v>
      </c>
      <c r="H60" s="42"/>
    </row>
    <row r="61" spans="2:8" ht="12.75">
      <c r="B61" s="23"/>
      <c r="C61" s="41"/>
      <c r="D61" s="41"/>
      <c r="E61" s="41"/>
      <c r="F61" s="41"/>
      <c r="G61" s="41"/>
      <c r="H61" s="42"/>
    </row>
    <row r="62" spans="2:8" ht="12.75">
      <c r="B62" s="23" t="s">
        <v>35</v>
      </c>
      <c r="C62" s="41">
        <f>+C54-C60</f>
        <v>2598</v>
      </c>
      <c r="D62" s="41">
        <f>+D54-D60</f>
        <v>2537</v>
      </c>
      <c r="E62" s="41"/>
      <c r="F62" s="41">
        <f>+F54-F60</f>
        <v>5037</v>
      </c>
      <c r="G62" s="41">
        <f>+G54-G60</f>
        <v>5014</v>
      </c>
      <c r="H62" s="42"/>
    </row>
    <row r="63" spans="2:8" ht="12.75">
      <c r="B63" s="23" t="s">
        <v>36</v>
      </c>
      <c r="C63" s="41"/>
      <c r="D63" s="41"/>
      <c r="E63" s="41"/>
      <c r="F63" s="41"/>
      <c r="G63" s="41"/>
      <c r="H63" s="42"/>
    </row>
    <row r="64" spans="2:8" ht="12.75">
      <c r="B64" s="23"/>
      <c r="C64" s="41"/>
      <c r="D64" s="41"/>
      <c r="E64" s="41"/>
      <c r="F64" s="41"/>
      <c r="G64" s="41"/>
      <c r="H64" s="42"/>
    </row>
    <row r="65" spans="1:8" ht="12.75">
      <c r="A65">
        <v>3</v>
      </c>
      <c r="B65" s="23" t="s">
        <v>40</v>
      </c>
      <c r="C65" s="41"/>
      <c r="F65" s="41"/>
      <c r="G65" s="41"/>
      <c r="H65" s="42"/>
    </row>
    <row r="66" spans="2:8" ht="12.75">
      <c r="B66" s="23" t="s">
        <v>37</v>
      </c>
      <c r="C66" s="41"/>
      <c r="D66" s="41"/>
      <c r="E66" s="41"/>
      <c r="F66" s="41"/>
      <c r="G66" s="41"/>
      <c r="H66" s="42"/>
    </row>
    <row r="67" spans="2:8" ht="12.75">
      <c r="B67" s="23" t="s">
        <v>38</v>
      </c>
      <c r="C67" s="41"/>
      <c r="D67" s="41"/>
      <c r="E67" s="41"/>
      <c r="F67" s="41"/>
      <c r="G67" s="41"/>
      <c r="H67" s="42"/>
    </row>
    <row r="68" spans="2:8" ht="12.75">
      <c r="B68" s="23" t="s">
        <v>39</v>
      </c>
      <c r="C68" s="70">
        <f>+C62/40000*100</f>
        <v>6.494999999999999</v>
      </c>
      <c r="D68" s="70">
        <f>+D62/40000*100</f>
        <v>6.342499999999999</v>
      </c>
      <c r="E68" s="70"/>
      <c r="F68" s="70">
        <f>+F62/40000*100</f>
        <v>12.592500000000001</v>
      </c>
      <c r="G68" s="70">
        <f>+G62/40000*100</f>
        <v>12.534999999999998</v>
      </c>
      <c r="H68" s="42"/>
    </row>
    <row r="69" spans="2:8" ht="12.75">
      <c r="B69" s="23" t="s">
        <v>20</v>
      </c>
      <c r="C69" s="41"/>
      <c r="D69" s="41"/>
      <c r="E69" s="41"/>
      <c r="F69" s="41"/>
      <c r="G69" s="41"/>
      <c r="H69" s="42"/>
    </row>
    <row r="70" spans="2:8" ht="12.75">
      <c r="B70" s="23" t="s">
        <v>41</v>
      </c>
      <c r="C70" s="46" t="s">
        <v>128</v>
      </c>
      <c r="D70" s="46" t="s">
        <v>128</v>
      </c>
      <c r="E70" s="46"/>
      <c r="F70" s="46" t="s">
        <v>128</v>
      </c>
      <c r="G70" s="46" t="s">
        <v>128</v>
      </c>
      <c r="H70" s="42"/>
    </row>
    <row r="71" spans="2:8" ht="12.75">
      <c r="B71" s="23" t="s">
        <v>20</v>
      </c>
      <c r="C71" s="41"/>
      <c r="D71" s="41"/>
      <c r="E71" s="41"/>
      <c r="F71" s="41"/>
      <c r="G71" s="41"/>
      <c r="H71" s="42"/>
    </row>
    <row r="72" spans="2:8" ht="12.75">
      <c r="B72" s="23"/>
      <c r="C72" s="42"/>
      <c r="D72" s="41"/>
      <c r="E72" s="41"/>
      <c r="F72" s="42"/>
      <c r="G72" s="42"/>
      <c r="H72" s="42"/>
    </row>
    <row r="73" spans="2:8" ht="12.75">
      <c r="B73" s="23"/>
      <c r="C73" s="42"/>
      <c r="D73" s="41"/>
      <c r="E73" s="41"/>
      <c r="F73" s="42"/>
      <c r="G73" s="42"/>
      <c r="H73" s="42"/>
    </row>
    <row r="74" spans="2:8" ht="12.75">
      <c r="B74" s="23"/>
      <c r="C74" s="42"/>
      <c r="D74" s="41"/>
      <c r="E74" s="41"/>
      <c r="F74" s="42"/>
      <c r="G74" s="42"/>
      <c r="H74" s="42"/>
    </row>
    <row r="75" spans="2:8" ht="12.75">
      <c r="B75" s="23"/>
      <c r="C75" s="42"/>
      <c r="D75" s="41"/>
      <c r="E75" s="41"/>
      <c r="F75" s="42"/>
      <c r="G75" s="42"/>
      <c r="H75" s="42"/>
    </row>
    <row r="76" spans="2:8" ht="12.75">
      <c r="B76" s="23"/>
      <c r="C76" s="42"/>
      <c r="D76" s="41"/>
      <c r="E76" s="41"/>
      <c r="F76" s="42"/>
      <c r="G76" s="42"/>
      <c r="H76" s="42"/>
    </row>
    <row r="77" spans="2:8" ht="12.75">
      <c r="B77" s="23"/>
      <c r="C77" s="42"/>
      <c r="D77" s="41"/>
      <c r="E77" s="41"/>
      <c r="F77" s="42"/>
      <c r="G77" s="42"/>
      <c r="H77" s="42"/>
    </row>
    <row r="78" spans="2:8" ht="12.75">
      <c r="B78" s="23"/>
      <c r="C78" s="42"/>
      <c r="D78" s="41"/>
      <c r="E78" s="41"/>
      <c r="F78" s="42"/>
      <c r="G78" s="42"/>
      <c r="H78" s="42"/>
    </row>
    <row r="79" spans="2:8" ht="12.75">
      <c r="B79" s="23"/>
      <c r="C79" s="42"/>
      <c r="D79" s="41"/>
      <c r="E79" s="41"/>
      <c r="F79" s="42"/>
      <c r="G79" s="42"/>
      <c r="H79" s="42"/>
    </row>
    <row r="80" spans="2:8" ht="12.75">
      <c r="B80" s="23"/>
      <c r="C80" s="42"/>
      <c r="D80" s="41"/>
      <c r="E80" s="41"/>
      <c r="F80" s="42"/>
      <c r="G80" s="42"/>
      <c r="H80" s="42"/>
    </row>
    <row r="81" spans="2:8" ht="12.75">
      <c r="B81" s="23"/>
      <c r="C81" s="42"/>
      <c r="D81" s="41"/>
      <c r="E81" s="41"/>
      <c r="F81" s="42"/>
      <c r="G81" s="42"/>
      <c r="H81" s="42"/>
    </row>
    <row r="82" spans="2:8" ht="12.75">
      <c r="B82" s="23"/>
      <c r="C82" s="42"/>
      <c r="D82" s="41"/>
      <c r="E82" s="41"/>
      <c r="F82" s="42"/>
      <c r="G82" s="42"/>
      <c r="H82" s="42"/>
    </row>
    <row r="83" spans="2:8" ht="12.75">
      <c r="B83" s="23"/>
      <c r="C83" s="42"/>
      <c r="D83" s="41"/>
      <c r="E83" s="41"/>
      <c r="F83" s="42"/>
      <c r="G83" s="42"/>
      <c r="H83" s="42"/>
    </row>
    <row r="84" spans="2:8" ht="12.75">
      <c r="B84" s="23"/>
      <c r="C84" s="42"/>
      <c r="D84" s="41"/>
      <c r="E84" s="41"/>
      <c r="F84" s="42"/>
      <c r="G84" s="42"/>
      <c r="H84" s="42"/>
    </row>
    <row r="85" spans="2:8" ht="12.75">
      <c r="B85" s="23"/>
      <c r="C85" s="42"/>
      <c r="D85" s="41"/>
      <c r="E85" s="41"/>
      <c r="F85" s="42"/>
      <c r="G85" s="42"/>
      <c r="H85" s="42"/>
    </row>
    <row r="86" spans="2:8" ht="12.75">
      <c r="B86" s="23"/>
      <c r="C86" s="42"/>
      <c r="D86" s="41"/>
      <c r="E86" s="41"/>
      <c r="F86" s="42"/>
      <c r="G86" s="42"/>
      <c r="H86" s="42"/>
    </row>
    <row r="87" spans="2:8" ht="12.75">
      <c r="B87" s="23"/>
      <c r="C87" s="42"/>
      <c r="D87" s="41"/>
      <c r="E87" s="41"/>
      <c r="F87" s="42"/>
      <c r="G87" s="42"/>
      <c r="H87" s="42"/>
    </row>
    <row r="88" spans="2:8" ht="12.75">
      <c r="B88" s="23"/>
      <c r="C88" s="42"/>
      <c r="D88" s="42"/>
      <c r="E88" s="42"/>
      <c r="F88" s="42"/>
      <c r="G88" s="42"/>
      <c r="H88" s="42"/>
    </row>
    <row r="89" spans="2:8" ht="12.75">
      <c r="B89" s="23"/>
      <c r="C89" s="42"/>
      <c r="D89" s="42"/>
      <c r="E89" s="42"/>
      <c r="F89" s="42"/>
      <c r="G89" s="42"/>
      <c r="H89" s="42"/>
    </row>
    <row r="90" spans="2:8" ht="12.75">
      <c r="B90" s="23"/>
      <c r="C90" s="42"/>
      <c r="D90" s="42"/>
      <c r="E90" s="42"/>
      <c r="F90" s="42"/>
      <c r="G90" s="42"/>
      <c r="H90" s="42"/>
    </row>
    <row r="91" spans="2:8" ht="12.75">
      <c r="B91" s="23"/>
      <c r="C91" s="42"/>
      <c r="D91" s="42"/>
      <c r="E91" s="42"/>
      <c r="F91" s="42"/>
      <c r="G91" s="42"/>
      <c r="H91" s="42"/>
    </row>
    <row r="92" spans="2:8" ht="12.75">
      <c r="B92" s="23"/>
      <c r="C92" s="42"/>
      <c r="D92" s="42"/>
      <c r="E92" s="42"/>
      <c r="F92" s="42"/>
      <c r="G92" s="42"/>
      <c r="H92" s="42"/>
    </row>
    <row r="93" spans="2:8" ht="12.75">
      <c r="B93" s="23"/>
      <c r="C93" s="42"/>
      <c r="D93" s="42"/>
      <c r="E93" s="42"/>
      <c r="F93" s="42"/>
      <c r="G93" s="42"/>
      <c r="H93" s="42"/>
    </row>
    <row r="94" spans="2:8" ht="12.75">
      <c r="B94" s="23"/>
      <c r="C94" s="42"/>
      <c r="D94" s="42"/>
      <c r="E94" s="42"/>
      <c r="F94" s="42"/>
      <c r="G94" s="42"/>
      <c r="H94" s="42"/>
    </row>
    <row r="95" spans="2:8" ht="12.75">
      <c r="B95" s="23"/>
      <c r="C95" s="42"/>
      <c r="D95" s="42"/>
      <c r="E95" s="42"/>
      <c r="F95" s="42"/>
      <c r="G95" s="42"/>
      <c r="H95" s="42"/>
    </row>
    <row r="96" spans="2:8" ht="12.75">
      <c r="B96" s="23"/>
      <c r="C96" s="42"/>
      <c r="D96" s="42"/>
      <c r="E96" s="42"/>
      <c r="F96" s="42"/>
      <c r="G96" s="42"/>
      <c r="H96" s="42"/>
    </row>
    <row r="97" spans="2:8" ht="12.75">
      <c r="B97" s="23"/>
      <c r="C97" s="42"/>
      <c r="D97" s="42"/>
      <c r="E97" s="42"/>
      <c r="F97" s="42"/>
      <c r="G97" s="42"/>
      <c r="H97" s="42"/>
    </row>
    <row r="98" spans="2:8" ht="12.75">
      <c r="B98" s="23"/>
      <c r="C98" s="42"/>
      <c r="D98" s="42"/>
      <c r="E98" s="42"/>
      <c r="F98" s="42"/>
      <c r="G98" s="42"/>
      <c r="H98" s="42"/>
    </row>
    <row r="99" spans="2:8" ht="12.75">
      <c r="B99" s="23"/>
      <c r="C99" s="42"/>
      <c r="D99" s="42"/>
      <c r="E99" s="42"/>
      <c r="F99" s="42"/>
      <c r="G99" s="42"/>
      <c r="H99" s="42"/>
    </row>
    <row r="100" spans="2:8" ht="12.75">
      <c r="B100" s="23"/>
      <c r="C100" s="42"/>
      <c r="D100" s="42"/>
      <c r="E100" s="42"/>
      <c r="F100" s="42"/>
      <c r="G100" s="42"/>
      <c r="H100" s="42"/>
    </row>
    <row r="101" spans="2:8" ht="12.75">
      <c r="B101" s="23"/>
      <c r="C101" s="42"/>
      <c r="D101" s="42"/>
      <c r="E101" s="42"/>
      <c r="F101" s="42"/>
      <c r="G101" s="42"/>
      <c r="H101" s="42"/>
    </row>
    <row r="102" spans="2:8" ht="12.75">
      <c r="B102" s="23"/>
      <c r="C102" s="42"/>
      <c r="D102" s="42"/>
      <c r="E102" s="42"/>
      <c r="F102" s="42"/>
      <c r="G102" s="42"/>
      <c r="H102" s="42"/>
    </row>
    <row r="103" spans="2:8" ht="12.75">
      <c r="B103" s="23"/>
      <c r="C103" s="42"/>
      <c r="D103" s="42"/>
      <c r="E103" s="42"/>
      <c r="F103" s="42"/>
      <c r="G103" s="42"/>
      <c r="H103" s="42"/>
    </row>
    <row r="104" spans="2:8" ht="12.75">
      <c r="B104" s="23"/>
      <c r="C104" s="42"/>
      <c r="D104" s="42"/>
      <c r="E104" s="42"/>
      <c r="F104" s="42"/>
      <c r="G104" s="42"/>
      <c r="H104" s="42"/>
    </row>
    <row r="105" spans="2:8" ht="12.75">
      <c r="B105" s="23"/>
      <c r="C105" s="42"/>
      <c r="D105" s="42"/>
      <c r="E105" s="42"/>
      <c r="F105" s="42"/>
      <c r="G105" s="42"/>
      <c r="H105" s="42"/>
    </row>
    <row r="106" spans="2:8" ht="12.75">
      <c r="B106" s="23"/>
      <c r="C106" s="42"/>
      <c r="D106" s="42"/>
      <c r="E106" s="42"/>
      <c r="F106" s="42"/>
      <c r="G106" s="42"/>
      <c r="H106" s="42"/>
    </row>
    <row r="107" spans="2:8" ht="12.75">
      <c r="B107" s="23"/>
      <c r="C107" s="42"/>
      <c r="D107" s="42"/>
      <c r="E107" s="42"/>
      <c r="F107" s="42"/>
      <c r="G107" s="42"/>
      <c r="H107" s="42"/>
    </row>
    <row r="108" spans="2:8" ht="12.75">
      <c r="B108" s="23"/>
      <c r="C108" s="42"/>
      <c r="D108" s="42"/>
      <c r="E108" s="42"/>
      <c r="F108" s="42"/>
      <c r="G108" s="42"/>
      <c r="H108" s="42"/>
    </row>
    <row r="109" spans="2:8" ht="12.75">
      <c r="B109" s="23"/>
      <c r="C109" s="42"/>
      <c r="D109" s="42"/>
      <c r="E109" s="42"/>
      <c r="F109" s="42"/>
      <c r="G109" s="42"/>
      <c r="H109" s="42"/>
    </row>
    <row r="110" spans="2:8" ht="12.75">
      <c r="B110" s="23"/>
      <c r="C110" s="42"/>
      <c r="D110" s="42"/>
      <c r="E110" s="42"/>
      <c r="F110" s="42"/>
      <c r="G110" s="42"/>
      <c r="H110" s="42"/>
    </row>
    <row r="111" spans="2:8" ht="12.75">
      <c r="B111" s="23"/>
      <c r="C111" s="42"/>
      <c r="D111" s="42"/>
      <c r="E111" s="42"/>
      <c r="F111" s="42"/>
      <c r="G111" s="42"/>
      <c r="H111" s="42"/>
    </row>
    <row r="112" spans="2:8" ht="12.75">
      <c r="B112" s="23"/>
      <c r="C112" s="42"/>
      <c r="D112" s="42"/>
      <c r="E112" s="42"/>
      <c r="F112" s="42"/>
      <c r="G112" s="42"/>
      <c r="H112" s="42"/>
    </row>
    <row r="113" spans="2:8" ht="12.75">
      <c r="B113" s="23"/>
      <c r="C113" s="42"/>
      <c r="D113" s="42"/>
      <c r="E113" s="42"/>
      <c r="F113" s="42"/>
      <c r="G113" s="42"/>
      <c r="H113" s="42"/>
    </row>
    <row r="114" spans="2:8" ht="12.75">
      <c r="B114" s="23"/>
      <c r="C114" s="42"/>
      <c r="D114" s="42"/>
      <c r="E114" s="42"/>
      <c r="F114" s="42"/>
      <c r="G114" s="42"/>
      <c r="H114" s="42"/>
    </row>
    <row r="115" spans="2:8" ht="12.75">
      <c r="B115" s="23"/>
      <c r="C115" s="42"/>
      <c r="D115" s="42"/>
      <c r="E115" s="42"/>
      <c r="F115" s="42"/>
      <c r="G115" s="42"/>
      <c r="H115" s="42"/>
    </row>
    <row r="116" spans="2:8" ht="12.75">
      <c r="B116" s="23"/>
      <c r="C116" s="42"/>
      <c r="D116" s="42"/>
      <c r="E116" s="42"/>
      <c r="F116" s="42"/>
      <c r="G116" s="42"/>
      <c r="H116" s="42"/>
    </row>
    <row r="117" spans="2:8" ht="12.75">
      <c r="B117" s="23"/>
      <c r="C117" s="42"/>
      <c r="D117" s="42"/>
      <c r="E117" s="42"/>
      <c r="F117" s="42"/>
      <c r="G117" s="42"/>
      <c r="H117" s="42"/>
    </row>
    <row r="118" spans="2:8" ht="12.75">
      <c r="B118" s="23"/>
      <c r="C118" s="42"/>
      <c r="D118" s="42"/>
      <c r="E118" s="42"/>
      <c r="F118" s="42"/>
      <c r="G118" s="42"/>
      <c r="H118" s="42"/>
    </row>
    <row r="119" spans="2:8" ht="12.75">
      <c r="B119" s="23"/>
      <c r="C119" s="42"/>
      <c r="D119" s="42"/>
      <c r="E119" s="42"/>
      <c r="F119" s="42"/>
      <c r="G119" s="42"/>
      <c r="H119" s="42"/>
    </row>
    <row r="120" spans="2:8" ht="12.75">
      <c r="B120" s="23"/>
      <c r="C120" s="42"/>
      <c r="D120" s="42"/>
      <c r="E120" s="42"/>
      <c r="F120" s="42"/>
      <c r="G120" s="42"/>
      <c r="H120" s="42"/>
    </row>
    <row r="121" spans="2:8" ht="12.75">
      <c r="B121" s="23"/>
      <c r="C121" s="42"/>
      <c r="D121" s="42"/>
      <c r="E121" s="42"/>
      <c r="F121" s="42"/>
      <c r="G121" s="42"/>
      <c r="H121" s="42"/>
    </row>
    <row r="122" spans="2:8" ht="12.75">
      <c r="B122" s="23"/>
      <c r="C122" s="42"/>
      <c r="D122" s="42"/>
      <c r="E122" s="42"/>
      <c r="F122" s="42"/>
      <c r="G122" s="42"/>
      <c r="H122" s="42"/>
    </row>
    <row r="123" spans="2:8" ht="12.75">
      <c r="B123" s="23"/>
      <c r="C123" s="42"/>
      <c r="D123" s="42"/>
      <c r="E123" s="42"/>
      <c r="F123" s="42"/>
      <c r="G123" s="42"/>
      <c r="H123" s="42"/>
    </row>
    <row r="124" spans="2:8" ht="12.75">
      <c r="B124" s="23"/>
      <c r="C124" s="42"/>
      <c r="D124" s="42"/>
      <c r="E124" s="42"/>
      <c r="F124" s="42"/>
      <c r="G124" s="42"/>
      <c r="H124" s="42"/>
    </row>
    <row r="125" spans="2:8" ht="12.75">
      <c r="B125" s="23"/>
      <c r="C125" s="42"/>
      <c r="D125" s="42"/>
      <c r="E125" s="42"/>
      <c r="F125" s="42"/>
      <c r="G125" s="42"/>
      <c r="H125" s="42"/>
    </row>
    <row r="126" spans="2:8" ht="12.75">
      <c r="B126" s="23"/>
      <c r="C126" s="42"/>
      <c r="D126" s="42"/>
      <c r="E126" s="42"/>
      <c r="F126" s="42"/>
      <c r="G126" s="42"/>
      <c r="H126" s="42"/>
    </row>
    <row r="127" spans="2:8" ht="12.75">
      <c r="B127" s="23"/>
      <c r="C127" s="42"/>
      <c r="D127" s="42"/>
      <c r="E127" s="42"/>
      <c r="F127" s="42"/>
      <c r="G127" s="42"/>
      <c r="H127" s="42"/>
    </row>
    <row r="128" spans="2:8" ht="12.75">
      <c r="B128" s="23"/>
      <c r="C128" s="42"/>
      <c r="D128" s="42"/>
      <c r="E128" s="42"/>
      <c r="F128" s="42"/>
      <c r="G128" s="42"/>
      <c r="H128" s="42"/>
    </row>
    <row r="129" spans="2:8" ht="12.75">
      <c r="B129" s="23"/>
      <c r="C129" s="42"/>
      <c r="D129" s="42"/>
      <c r="E129" s="42"/>
      <c r="F129" s="42"/>
      <c r="G129" s="42"/>
      <c r="H129" s="42"/>
    </row>
    <row r="130" spans="2:8" ht="12.75">
      <c r="B130" s="23"/>
      <c r="C130" s="42"/>
      <c r="D130" s="42"/>
      <c r="E130" s="42"/>
      <c r="F130" s="42"/>
      <c r="G130" s="42"/>
      <c r="H130" s="42"/>
    </row>
    <row r="131" spans="2:8" ht="12.75">
      <c r="B131" s="23"/>
      <c r="C131" s="42"/>
      <c r="D131" s="42"/>
      <c r="E131" s="42"/>
      <c r="F131" s="42"/>
      <c r="G131" s="42"/>
      <c r="H131" s="42"/>
    </row>
    <row r="132" spans="2:8" ht="12.75">
      <c r="B132" s="23"/>
      <c r="C132" s="42"/>
      <c r="D132" s="42"/>
      <c r="E132" s="42"/>
      <c r="F132" s="42"/>
      <c r="G132" s="42"/>
      <c r="H132" s="42"/>
    </row>
    <row r="133" spans="2:8" ht="12.75">
      <c r="B133" s="23"/>
      <c r="C133" s="42"/>
      <c r="D133" s="42"/>
      <c r="E133" s="42"/>
      <c r="F133" s="42"/>
      <c r="G133" s="42"/>
      <c r="H133" s="42"/>
    </row>
    <row r="134" spans="2:8" ht="12.75">
      <c r="B134" s="23"/>
      <c r="C134" s="42"/>
      <c r="D134" s="42"/>
      <c r="E134" s="42"/>
      <c r="F134" s="42"/>
      <c r="G134" s="42"/>
      <c r="H134" s="42"/>
    </row>
    <row r="135" spans="2:8" ht="12.75">
      <c r="B135" s="23"/>
      <c r="C135" s="42"/>
      <c r="D135" s="42"/>
      <c r="E135" s="42"/>
      <c r="F135" s="42"/>
      <c r="G135" s="42"/>
      <c r="H135" s="42"/>
    </row>
    <row r="136" spans="2:8" ht="12.75">
      <c r="B136" s="23"/>
      <c r="C136" s="42"/>
      <c r="D136" s="42"/>
      <c r="E136" s="42"/>
      <c r="F136" s="42"/>
      <c r="G136" s="42"/>
      <c r="H136" s="42"/>
    </row>
    <row r="137" spans="2:8" ht="12.75">
      <c r="B137" s="23"/>
      <c r="C137" s="42"/>
      <c r="D137" s="42"/>
      <c r="E137" s="42"/>
      <c r="F137" s="42"/>
      <c r="G137" s="42"/>
      <c r="H137" s="42"/>
    </row>
    <row r="138" spans="2:8" ht="12.75">
      <c r="B138" s="23"/>
      <c r="C138" s="42"/>
      <c r="D138" s="42"/>
      <c r="E138" s="42"/>
      <c r="F138" s="42"/>
      <c r="G138" s="42"/>
      <c r="H138" s="42"/>
    </row>
    <row r="139" spans="2:8" ht="12.75">
      <c r="B139" s="23"/>
      <c r="C139" s="42"/>
      <c r="D139" s="42"/>
      <c r="E139" s="42"/>
      <c r="F139" s="42"/>
      <c r="G139" s="42"/>
      <c r="H139" s="42"/>
    </row>
    <row r="140" spans="2:8" ht="12.75">
      <c r="B140" s="23"/>
      <c r="C140" s="42"/>
      <c r="D140" s="42"/>
      <c r="E140" s="42"/>
      <c r="F140" s="42"/>
      <c r="G140" s="42"/>
      <c r="H140" s="42"/>
    </row>
    <row r="141" spans="2:8" ht="12.75">
      <c r="B141" s="23"/>
      <c r="C141" s="42"/>
      <c r="D141" s="42"/>
      <c r="E141" s="42"/>
      <c r="F141" s="42"/>
      <c r="G141" s="42"/>
      <c r="H141" s="42"/>
    </row>
    <row r="142" spans="2:8" ht="12.75">
      <c r="B142" s="23"/>
      <c r="C142" s="42"/>
      <c r="D142" s="42"/>
      <c r="E142" s="42"/>
      <c r="F142" s="42"/>
      <c r="G142" s="42"/>
      <c r="H142" s="42"/>
    </row>
    <row r="143" spans="2:8" ht="12.75">
      <c r="B143" s="23"/>
      <c r="C143" s="42"/>
      <c r="D143" s="42"/>
      <c r="E143" s="42"/>
      <c r="F143" s="42"/>
      <c r="G143" s="42"/>
      <c r="H143" s="42"/>
    </row>
    <row r="144" spans="2:8" ht="12.75">
      <c r="B144" s="23"/>
      <c r="C144" s="42"/>
      <c r="D144" s="42"/>
      <c r="E144" s="42"/>
      <c r="F144" s="42"/>
      <c r="G144" s="42"/>
      <c r="H144" s="42"/>
    </row>
    <row r="145" spans="2:8" ht="12.75">
      <c r="B145" s="23"/>
      <c r="C145" s="42"/>
      <c r="D145" s="42"/>
      <c r="E145" s="42"/>
      <c r="F145" s="42"/>
      <c r="G145" s="42"/>
      <c r="H145" s="42"/>
    </row>
    <row r="146" spans="2:8" ht="12.75">
      <c r="B146" s="23"/>
      <c r="C146" s="42"/>
      <c r="D146" s="42"/>
      <c r="E146" s="42"/>
      <c r="F146" s="42"/>
      <c r="G146" s="42"/>
      <c r="H146" s="42"/>
    </row>
    <row r="147" spans="2:8" ht="12.75">
      <c r="B147" s="23"/>
      <c r="C147" s="42"/>
      <c r="D147" s="42"/>
      <c r="E147" s="42"/>
      <c r="F147" s="42"/>
      <c r="G147" s="42"/>
      <c r="H147" s="42"/>
    </row>
    <row r="148" spans="2:8" ht="12.75">
      <c r="B148" s="23"/>
      <c r="C148" s="42"/>
      <c r="D148" s="42"/>
      <c r="E148" s="42"/>
      <c r="F148" s="42"/>
      <c r="G148" s="42"/>
      <c r="H148" s="42"/>
    </row>
    <row r="149" spans="2:8" ht="12.75">
      <c r="B149" s="23"/>
      <c r="C149" s="42"/>
      <c r="D149" s="42"/>
      <c r="E149" s="42"/>
      <c r="F149" s="42"/>
      <c r="G149" s="42"/>
      <c r="H149" s="42"/>
    </row>
    <row r="150" spans="2:8" ht="12.75">
      <c r="B150" s="23"/>
      <c r="C150" s="42"/>
      <c r="D150" s="42"/>
      <c r="E150" s="42"/>
      <c r="F150" s="42"/>
      <c r="G150" s="42"/>
      <c r="H150" s="42"/>
    </row>
    <row r="151" spans="2:8" ht="12.75">
      <c r="B151" s="23"/>
      <c r="C151" s="42"/>
      <c r="D151" s="42"/>
      <c r="E151" s="42"/>
      <c r="F151" s="42"/>
      <c r="G151" s="42"/>
      <c r="H151" s="42"/>
    </row>
    <row r="152" spans="2:8" ht="12.75">
      <c r="B152" s="23"/>
      <c r="C152" s="42"/>
      <c r="D152" s="42"/>
      <c r="E152" s="42"/>
      <c r="F152" s="42"/>
      <c r="G152" s="42"/>
      <c r="H152" s="42"/>
    </row>
    <row r="153" spans="2:8" ht="12.75">
      <c r="B153" s="23"/>
      <c r="C153" s="42"/>
      <c r="D153" s="42"/>
      <c r="E153" s="42"/>
      <c r="F153" s="42"/>
      <c r="G153" s="42"/>
      <c r="H153" s="42"/>
    </row>
    <row r="154" spans="2:8" ht="12.75">
      <c r="B154" s="23"/>
      <c r="C154" s="42"/>
      <c r="D154" s="42"/>
      <c r="E154" s="42"/>
      <c r="F154" s="42"/>
      <c r="G154" s="42"/>
      <c r="H154" s="42"/>
    </row>
    <row r="155" spans="2:8" ht="12.75">
      <c r="B155" s="23"/>
      <c r="C155" s="42"/>
      <c r="D155" s="42"/>
      <c r="E155" s="42"/>
      <c r="F155" s="42"/>
      <c r="G155" s="42"/>
      <c r="H155" s="42"/>
    </row>
    <row r="156" spans="2:8" ht="12.75">
      <c r="B156" s="23"/>
      <c r="C156" s="42"/>
      <c r="D156" s="42"/>
      <c r="E156" s="42"/>
      <c r="F156" s="42"/>
      <c r="G156" s="42"/>
      <c r="H156" s="42"/>
    </row>
    <row r="157" spans="2:8" ht="12.75">
      <c r="B157" s="23"/>
      <c r="C157" s="42"/>
      <c r="D157" s="42"/>
      <c r="E157" s="42"/>
      <c r="F157" s="42"/>
      <c r="G157" s="42"/>
      <c r="H157" s="42"/>
    </row>
    <row r="158" spans="2:8" ht="12.75">
      <c r="B158" s="23"/>
      <c r="C158" s="42"/>
      <c r="D158" s="42"/>
      <c r="E158" s="42"/>
      <c r="F158" s="42"/>
      <c r="G158" s="42"/>
      <c r="H158" s="42"/>
    </row>
    <row r="159" spans="2:8" ht="12.75">
      <c r="B159" s="23"/>
      <c r="C159" s="42"/>
      <c r="D159" s="42"/>
      <c r="E159" s="42"/>
      <c r="F159" s="42"/>
      <c r="G159" s="42"/>
      <c r="H159" s="42"/>
    </row>
    <row r="160" spans="2:8" ht="12.75">
      <c r="B160" s="23"/>
      <c r="C160" s="42"/>
      <c r="D160" s="42"/>
      <c r="E160" s="42"/>
      <c r="F160" s="42"/>
      <c r="G160" s="42"/>
      <c r="H160" s="42"/>
    </row>
    <row r="161" spans="2:8" ht="12.75">
      <c r="B161" s="23"/>
      <c r="C161" s="42"/>
      <c r="D161" s="42"/>
      <c r="E161" s="42"/>
      <c r="F161" s="42"/>
      <c r="G161" s="42"/>
      <c r="H161" s="42"/>
    </row>
    <row r="162" spans="2:8" ht="12.75">
      <c r="B162" s="23"/>
      <c r="C162" s="42"/>
      <c r="D162" s="42"/>
      <c r="E162" s="42"/>
      <c r="F162" s="42"/>
      <c r="G162" s="42"/>
      <c r="H162" s="42"/>
    </row>
    <row r="163" spans="2:8" ht="12.75">
      <c r="B163" s="23"/>
      <c r="C163" s="42"/>
      <c r="D163" s="42"/>
      <c r="E163" s="42"/>
      <c r="F163" s="42"/>
      <c r="G163" s="42"/>
      <c r="H163" s="42"/>
    </row>
    <row r="164" spans="2:8" ht="12.75">
      <c r="B164" s="23"/>
      <c r="C164" s="42"/>
      <c r="D164" s="42"/>
      <c r="E164" s="42"/>
      <c r="F164" s="42"/>
      <c r="G164" s="42"/>
      <c r="H164" s="42"/>
    </row>
    <row r="165" spans="2:8" ht="12.75">
      <c r="B165" s="23"/>
      <c r="C165" s="42"/>
      <c r="D165" s="42"/>
      <c r="E165" s="42"/>
      <c r="F165" s="42"/>
      <c r="G165" s="42"/>
      <c r="H165" s="42"/>
    </row>
    <row r="166" spans="2:8" ht="12.75">
      <c r="B166" s="23"/>
      <c r="C166" s="42"/>
      <c r="D166" s="42"/>
      <c r="E166" s="42"/>
      <c r="F166" s="42"/>
      <c r="G166" s="42"/>
      <c r="H166" s="42"/>
    </row>
    <row r="167" spans="2:8" ht="12.75">
      <c r="B167" s="23"/>
      <c r="C167" s="42"/>
      <c r="D167" s="42"/>
      <c r="E167" s="42"/>
      <c r="F167" s="42"/>
      <c r="G167" s="42"/>
      <c r="H167" s="42"/>
    </row>
    <row r="168" spans="2:8" ht="12.75">
      <c r="B168" s="23"/>
      <c r="C168" s="42"/>
      <c r="D168" s="42"/>
      <c r="E168" s="42"/>
      <c r="F168" s="42"/>
      <c r="G168" s="42"/>
      <c r="H168" s="42"/>
    </row>
    <row r="169" spans="2:8" ht="12.75">
      <c r="B169" s="23"/>
      <c r="C169" s="42"/>
      <c r="D169" s="42"/>
      <c r="E169" s="42"/>
      <c r="F169" s="42"/>
      <c r="G169" s="42"/>
      <c r="H169" s="42"/>
    </row>
    <row r="170" spans="2:8" ht="12.75">
      <c r="B170" s="23"/>
      <c r="C170" s="42"/>
      <c r="D170" s="42"/>
      <c r="E170" s="42"/>
      <c r="F170" s="42"/>
      <c r="G170" s="42"/>
      <c r="H170" s="42"/>
    </row>
    <row r="171" spans="2:8" ht="12.75">
      <c r="B171" s="23"/>
      <c r="C171" s="42"/>
      <c r="D171" s="42"/>
      <c r="E171" s="42"/>
      <c r="F171" s="42"/>
      <c r="G171" s="42"/>
      <c r="H171" s="42"/>
    </row>
    <row r="172" spans="2:8" ht="12.75">
      <c r="B172" s="23"/>
      <c r="C172" s="42"/>
      <c r="D172" s="42"/>
      <c r="E172" s="42"/>
      <c r="F172" s="42"/>
      <c r="G172" s="42"/>
      <c r="H172" s="42"/>
    </row>
    <row r="173" spans="2:8" ht="12.75">
      <c r="B173" s="23"/>
      <c r="C173" s="42"/>
      <c r="D173" s="42"/>
      <c r="E173" s="42"/>
      <c r="F173" s="42"/>
      <c r="G173" s="42"/>
      <c r="H173" s="42"/>
    </row>
    <row r="174" spans="2:8" ht="12.75">
      <c r="B174" s="23"/>
      <c r="C174" s="42"/>
      <c r="D174" s="42"/>
      <c r="E174" s="42"/>
      <c r="F174" s="42"/>
      <c r="G174" s="42"/>
      <c r="H174" s="42"/>
    </row>
    <row r="175" spans="2:8" ht="12.75">
      <c r="B175" s="23"/>
      <c r="C175" s="42"/>
      <c r="D175" s="42"/>
      <c r="E175" s="42"/>
      <c r="F175" s="42"/>
      <c r="G175" s="42"/>
      <c r="H175" s="42"/>
    </row>
    <row r="176" spans="2:8" ht="12.75">
      <c r="B176" s="23"/>
      <c r="C176" s="42"/>
      <c r="D176" s="42"/>
      <c r="E176" s="42"/>
      <c r="F176" s="42"/>
      <c r="G176" s="42"/>
      <c r="H176" s="42"/>
    </row>
    <row r="177" spans="2:8" ht="12.75">
      <c r="B177" s="23"/>
      <c r="C177" s="42"/>
      <c r="D177" s="42"/>
      <c r="E177" s="42"/>
      <c r="F177" s="42"/>
      <c r="G177" s="42"/>
      <c r="H177" s="42"/>
    </row>
    <row r="178" spans="2:8" ht="12.75">
      <c r="B178" s="23"/>
      <c r="C178" s="42"/>
      <c r="D178" s="42"/>
      <c r="E178" s="42"/>
      <c r="F178" s="42"/>
      <c r="G178" s="42"/>
      <c r="H178" s="42"/>
    </row>
    <row r="179" spans="2:8" ht="12.75">
      <c r="B179" s="23"/>
      <c r="C179" s="42"/>
      <c r="D179" s="42"/>
      <c r="E179" s="42"/>
      <c r="F179" s="42"/>
      <c r="G179" s="42"/>
      <c r="H179" s="42"/>
    </row>
    <row r="180" spans="2:8" ht="12.75">
      <c r="B180" s="23"/>
      <c r="C180" s="42"/>
      <c r="D180" s="42"/>
      <c r="E180" s="42"/>
      <c r="F180" s="42"/>
      <c r="G180" s="42"/>
      <c r="H180" s="42"/>
    </row>
    <row r="181" spans="2:8" ht="12.75">
      <c r="B181" s="23"/>
      <c r="C181" s="42"/>
      <c r="D181" s="42"/>
      <c r="E181" s="42"/>
      <c r="F181" s="42"/>
      <c r="G181" s="42"/>
      <c r="H181" s="42"/>
    </row>
    <row r="182" spans="2:8" ht="12.75">
      <c r="B182" s="23"/>
      <c r="C182" s="42"/>
      <c r="D182" s="42"/>
      <c r="E182" s="42"/>
      <c r="F182" s="42"/>
      <c r="G182" s="42"/>
      <c r="H182" s="42"/>
    </row>
    <row r="183" spans="2:8" ht="12.75">
      <c r="B183" s="23"/>
      <c r="C183" s="42"/>
      <c r="D183" s="42"/>
      <c r="E183" s="42"/>
      <c r="F183" s="42"/>
      <c r="G183" s="42"/>
      <c r="H183" s="42"/>
    </row>
    <row r="184" spans="2:8" ht="12.75">
      <c r="B184" s="23"/>
      <c r="C184" s="42"/>
      <c r="D184" s="42"/>
      <c r="E184" s="42"/>
      <c r="F184" s="42"/>
      <c r="G184" s="42"/>
      <c r="H184" s="42"/>
    </row>
    <row r="185" spans="2:8" ht="12.75">
      <c r="B185" s="23"/>
      <c r="C185" s="42"/>
      <c r="D185" s="42"/>
      <c r="E185" s="42"/>
      <c r="F185" s="42"/>
      <c r="G185" s="42"/>
      <c r="H185" s="42"/>
    </row>
    <row r="186" spans="2:8" ht="12.75">
      <c r="B186" s="23"/>
      <c r="C186" s="42"/>
      <c r="D186" s="42"/>
      <c r="E186" s="42"/>
      <c r="F186" s="42"/>
      <c r="G186" s="42"/>
      <c r="H186" s="42"/>
    </row>
    <row r="187" spans="2:8" ht="12.75">
      <c r="B187" s="23"/>
      <c r="C187" s="42"/>
      <c r="D187" s="42"/>
      <c r="E187" s="42"/>
      <c r="F187" s="42"/>
      <c r="G187" s="42"/>
      <c r="H187" s="42"/>
    </row>
    <row r="188" spans="2:8" ht="12.75">
      <c r="B188" s="23"/>
      <c r="C188" s="42"/>
      <c r="D188" s="42"/>
      <c r="E188" s="42"/>
      <c r="F188" s="42"/>
      <c r="G188" s="42"/>
      <c r="H188" s="42"/>
    </row>
    <row r="189" spans="2:8" ht="12.75">
      <c r="B189" s="23"/>
      <c r="C189" s="42"/>
      <c r="D189" s="42"/>
      <c r="E189" s="42"/>
      <c r="F189" s="42"/>
      <c r="G189" s="42"/>
      <c r="H189" s="42"/>
    </row>
    <row r="190" spans="2:8" ht="12.75">
      <c r="B190" s="23"/>
      <c r="C190" s="42"/>
      <c r="D190" s="42"/>
      <c r="E190" s="42"/>
      <c r="F190" s="42"/>
      <c r="G190" s="42"/>
      <c r="H190" s="42"/>
    </row>
    <row r="191" spans="2:8" ht="12.75">
      <c r="B191" s="23"/>
      <c r="C191" s="42"/>
      <c r="D191" s="42"/>
      <c r="E191" s="42"/>
      <c r="F191" s="42"/>
      <c r="G191" s="42"/>
      <c r="H191" s="42"/>
    </row>
    <row r="192" spans="2:8" ht="12.75">
      <c r="B192" s="23"/>
      <c r="C192" s="42"/>
      <c r="D192" s="42"/>
      <c r="E192" s="42"/>
      <c r="F192" s="42"/>
      <c r="G192" s="42"/>
      <c r="H192" s="42"/>
    </row>
    <row r="193" spans="2:8" ht="12.75">
      <c r="B193" s="23"/>
      <c r="C193" s="42"/>
      <c r="D193" s="42"/>
      <c r="E193" s="42"/>
      <c r="F193" s="42"/>
      <c r="G193" s="42"/>
      <c r="H193" s="42"/>
    </row>
    <row r="194" spans="2:8" ht="12.75">
      <c r="B194" s="23"/>
      <c r="C194" s="42"/>
      <c r="D194" s="42"/>
      <c r="E194" s="42"/>
      <c r="F194" s="42"/>
      <c r="G194" s="42"/>
      <c r="H194" s="42"/>
    </row>
    <row r="195" spans="2:8" ht="12.75">
      <c r="B195" s="23"/>
      <c r="C195" s="42"/>
      <c r="D195" s="42"/>
      <c r="E195" s="42"/>
      <c r="F195" s="42"/>
      <c r="G195" s="42"/>
      <c r="H195" s="42"/>
    </row>
    <row r="196" spans="2:8" ht="12.75">
      <c r="B196" s="23"/>
      <c r="C196" s="42"/>
      <c r="D196" s="42"/>
      <c r="E196" s="42"/>
      <c r="F196" s="42"/>
      <c r="G196" s="42"/>
      <c r="H196" s="42"/>
    </row>
    <row r="197" spans="2:8" ht="12.75">
      <c r="B197" s="23"/>
      <c r="C197" s="42"/>
      <c r="D197" s="42"/>
      <c r="E197" s="42"/>
      <c r="F197" s="42"/>
      <c r="G197" s="42"/>
      <c r="H197" s="42"/>
    </row>
    <row r="198" spans="2:8" ht="12.75">
      <c r="B198" s="23"/>
      <c r="C198" s="42"/>
      <c r="D198" s="42"/>
      <c r="E198" s="42"/>
      <c r="F198" s="42"/>
      <c r="G198" s="42"/>
      <c r="H198" s="42"/>
    </row>
    <row r="199" spans="2:8" ht="12.75">
      <c r="B199" s="23"/>
      <c r="C199" s="42"/>
      <c r="D199" s="42"/>
      <c r="E199" s="42"/>
      <c r="F199" s="42"/>
      <c r="G199" s="42"/>
      <c r="H199" s="42"/>
    </row>
    <row r="200" spans="2:8" ht="12.75">
      <c r="B200" s="23"/>
      <c r="C200" s="42"/>
      <c r="D200" s="42"/>
      <c r="E200" s="42"/>
      <c r="F200" s="42"/>
      <c r="G200" s="42"/>
      <c r="H200" s="42"/>
    </row>
    <row r="201" spans="2:8" ht="12.75">
      <c r="B201" s="23"/>
      <c r="C201" s="42"/>
      <c r="D201" s="42"/>
      <c r="E201" s="42"/>
      <c r="F201" s="42"/>
      <c r="G201" s="42"/>
      <c r="H201" s="42"/>
    </row>
    <row r="202" spans="2:8" ht="12.75">
      <c r="B202" s="23"/>
      <c r="C202" s="42"/>
      <c r="D202" s="42"/>
      <c r="E202" s="42"/>
      <c r="F202" s="42"/>
      <c r="G202" s="42"/>
      <c r="H202" s="42"/>
    </row>
    <row r="203" spans="2:8" ht="12.75">
      <c r="B203" s="23"/>
      <c r="C203" s="42"/>
      <c r="D203" s="42"/>
      <c r="E203" s="42"/>
      <c r="F203" s="42"/>
      <c r="G203" s="42"/>
      <c r="H203" s="42"/>
    </row>
    <row r="204" spans="2:8" ht="12.75">
      <c r="B204" s="23"/>
      <c r="C204" s="42"/>
      <c r="D204" s="42"/>
      <c r="E204" s="42"/>
      <c r="F204" s="42"/>
      <c r="G204" s="42"/>
      <c r="H204" s="42"/>
    </row>
    <row r="205" spans="2:8" ht="12.75">
      <c r="B205" s="23"/>
      <c r="C205" s="42"/>
      <c r="D205" s="42"/>
      <c r="E205" s="42"/>
      <c r="F205" s="42"/>
      <c r="G205" s="42"/>
      <c r="H205" s="42"/>
    </row>
    <row r="206" ht="12.75">
      <c r="B206" s="23"/>
    </row>
    <row r="207" ht="12.75">
      <c r="B207" s="23"/>
    </row>
    <row r="208" ht="12.75">
      <c r="B208" s="23"/>
    </row>
  </sheetData>
  <mergeCells count="2">
    <mergeCell ref="C8:D8"/>
    <mergeCell ref="F8:G8"/>
  </mergeCells>
  <printOptions horizontalCentered="1"/>
  <pageMargins left="0.63" right="0.25" top="0.92" bottom="0" header="0.5" footer="0.5"/>
  <pageSetup horizontalDpi="600" verticalDpi="600" orientation="portrait" paperSize="9" scale="82" r:id="rId1"/>
  <headerFooter alignWithMargins="0">
    <oddHeader>&amp;C&amp;"Arial,Bold"&amp;11&amp;UMETROD (MALAYSIA) BERHAD
&amp;"Arial,Regular"&amp;10&amp;U(&amp;"Arial,Italic"Company No. : 66954-H)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42">
      <selection activeCell="G70" sqref="G70"/>
    </sheetView>
  </sheetViews>
  <sheetFormatPr defaultColWidth="9.140625" defaultRowHeight="12.75"/>
  <cols>
    <col min="1" max="1" width="5.28125" style="10" customWidth="1"/>
    <col min="2" max="2" width="45.7109375" style="0" customWidth="1"/>
    <col min="3" max="3" width="13.140625" style="0" hidden="1" customWidth="1"/>
    <col min="4" max="4" width="3.7109375" style="12" customWidth="1"/>
    <col min="5" max="5" width="12.28125" style="10" customWidth="1"/>
    <col min="6" max="6" width="3.7109375" style="71" customWidth="1"/>
    <col min="7" max="7" width="13.421875" style="10" customWidth="1"/>
  </cols>
  <sheetData>
    <row r="1" spans="2:7" ht="15">
      <c r="B1" s="29" t="s">
        <v>154</v>
      </c>
      <c r="G1" s="72"/>
    </row>
    <row r="2" ht="12.75">
      <c r="B2" s="6" t="s">
        <v>42</v>
      </c>
    </row>
    <row r="3" ht="12.75">
      <c r="B3" s="6"/>
    </row>
    <row r="4" spans="3:7" ht="12.75">
      <c r="C4" s="1" t="s">
        <v>43</v>
      </c>
      <c r="D4" s="13"/>
      <c r="E4" s="1" t="s">
        <v>43</v>
      </c>
      <c r="F4" s="13"/>
      <c r="G4" s="1" t="s">
        <v>43</v>
      </c>
    </row>
    <row r="5" spans="3:7" ht="12.75">
      <c r="C5" s="1" t="s">
        <v>44</v>
      </c>
      <c r="D5" s="13"/>
      <c r="E5" s="1" t="s">
        <v>44</v>
      </c>
      <c r="F5" s="13"/>
      <c r="G5" s="1" t="s">
        <v>45</v>
      </c>
    </row>
    <row r="6" spans="3:7" ht="12.75">
      <c r="C6" s="1" t="s">
        <v>46</v>
      </c>
      <c r="D6" s="13"/>
      <c r="E6" s="1" t="s">
        <v>5</v>
      </c>
      <c r="F6" s="13"/>
      <c r="G6" s="1" t="s">
        <v>47</v>
      </c>
    </row>
    <row r="7" spans="3:7" ht="12.75">
      <c r="C7" s="1" t="s">
        <v>9</v>
      </c>
      <c r="D7" s="13"/>
      <c r="E7" s="1" t="s">
        <v>9</v>
      </c>
      <c r="F7" s="13"/>
      <c r="G7" s="1" t="s">
        <v>48</v>
      </c>
    </row>
    <row r="8" spans="3:7" ht="12.75">
      <c r="C8" s="7"/>
      <c r="D8" s="14"/>
      <c r="E8" s="15" t="s">
        <v>193</v>
      </c>
      <c r="F8" s="13"/>
      <c r="G8" s="15" t="s">
        <v>217</v>
      </c>
    </row>
    <row r="9" spans="3:7" ht="12.75">
      <c r="C9" s="1" t="s">
        <v>12</v>
      </c>
      <c r="D9" s="13"/>
      <c r="E9" s="1" t="s">
        <v>12</v>
      </c>
      <c r="F9" s="13"/>
      <c r="G9" s="1" t="s">
        <v>12</v>
      </c>
    </row>
    <row r="11" spans="1:7" ht="12.75">
      <c r="A11" s="10">
        <v>1</v>
      </c>
      <c r="B11" t="s">
        <v>73</v>
      </c>
      <c r="C11" s="16">
        <v>62171</v>
      </c>
      <c r="D11" s="17"/>
      <c r="E11" s="73">
        <v>46419</v>
      </c>
      <c r="F11" s="74"/>
      <c r="G11" s="73">
        <v>49332</v>
      </c>
    </row>
    <row r="12" spans="3:7" ht="12.75">
      <c r="C12" s="16"/>
      <c r="D12" s="17"/>
      <c r="E12" s="73"/>
      <c r="F12" s="74"/>
      <c r="G12" s="73"/>
    </row>
    <row r="13" spans="1:7" ht="12.75">
      <c r="A13" s="10">
        <v>2</v>
      </c>
      <c r="B13" t="s">
        <v>74</v>
      </c>
      <c r="C13" s="16"/>
      <c r="D13" s="17"/>
      <c r="E13" s="73">
        <v>0</v>
      </c>
      <c r="F13" s="74"/>
      <c r="G13" s="73">
        <v>0</v>
      </c>
    </row>
    <row r="14" spans="3:7" ht="12.75">
      <c r="C14" s="16"/>
      <c r="D14" s="17"/>
      <c r="E14" s="73"/>
      <c r="F14" s="74"/>
      <c r="G14" s="73"/>
    </row>
    <row r="15" spans="1:7" ht="12.75">
      <c r="A15" s="10">
        <v>3</v>
      </c>
      <c r="B15" t="s">
        <v>49</v>
      </c>
      <c r="C15" s="16">
        <v>0</v>
      </c>
      <c r="D15" s="17"/>
      <c r="E15" s="73">
        <v>0</v>
      </c>
      <c r="F15" s="74"/>
      <c r="G15" s="73">
        <v>0</v>
      </c>
    </row>
    <row r="16" spans="3:7" ht="12.75">
      <c r="C16" s="16"/>
      <c r="D16" s="17"/>
      <c r="E16" s="73"/>
      <c r="F16" s="74"/>
      <c r="G16" s="73"/>
    </row>
    <row r="17" spans="1:7" ht="12.75">
      <c r="A17" s="10">
        <v>4</v>
      </c>
      <c r="B17" t="s">
        <v>50</v>
      </c>
      <c r="C17" s="16">
        <v>1747</v>
      </c>
      <c r="D17" s="17"/>
      <c r="E17" s="73">
        <v>0</v>
      </c>
      <c r="F17" s="74"/>
      <c r="G17" s="73">
        <v>0</v>
      </c>
    </row>
    <row r="18" spans="3:7" ht="12.75">
      <c r="C18" s="16"/>
      <c r="D18" s="17"/>
      <c r="E18" s="73"/>
      <c r="F18" s="74"/>
      <c r="G18" s="73"/>
    </row>
    <row r="19" spans="1:7" ht="12.75">
      <c r="A19" s="10">
        <v>5</v>
      </c>
      <c r="B19" t="s">
        <v>75</v>
      </c>
      <c r="C19" s="16"/>
      <c r="D19" s="17"/>
      <c r="E19" s="73">
        <v>0</v>
      </c>
      <c r="F19" s="74"/>
      <c r="G19" s="73">
        <v>0</v>
      </c>
    </row>
    <row r="20" spans="3:7" ht="12.75">
      <c r="C20" s="16"/>
      <c r="D20" s="17"/>
      <c r="E20" s="73"/>
      <c r="F20" s="74"/>
      <c r="G20" s="73"/>
    </row>
    <row r="21" spans="1:7" ht="12.75">
      <c r="A21" s="10">
        <v>6</v>
      </c>
      <c r="B21" t="s">
        <v>51</v>
      </c>
      <c r="C21" s="16"/>
      <c r="D21" s="17"/>
      <c r="E21" s="73">
        <v>0</v>
      </c>
      <c r="F21" s="74"/>
      <c r="G21" s="73">
        <v>0</v>
      </c>
    </row>
    <row r="22" spans="3:7" ht="12.75">
      <c r="C22" s="16"/>
      <c r="D22" s="17"/>
      <c r="E22" s="73"/>
      <c r="F22" s="74"/>
      <c r="G22" s="73"/>
    </row>
    <row r="23" spans="1:7" ht="12.75">
      <c r="A23" s="10">
        <v>7</v>
      </c>
      <c r="B23" t="s">
        <v>76</v>
      </c>
      <c r="C23" s="16"/>
      <c r="D23" s="17"/>
      <c r="E23" s="73">
        <v>0</v>
      </c>
      <c r="F23" s="74"/>
      <c r="G23" s="73">
        <v>0</v>
      </c>
    </row>
    <row r="24" spans="3:7" ht="12.75">
      <c r="C24" s="16"/>
      <c r="D24" s="17"/>
      <c r="E24" s="73"/>
      <c r="F24" s="74"/>
      <c r="G24" s="73"/>
    </row>
    <row r="25" spans="1:7" ht="12.75">
      <c r="A25" s="10">
        <v>8</v>
      </c>
      <c r="B25" t="s">
        <v>52</v>
      </c>
      <c r="C25" s="16"/>
      <c r="D25" s="17"/>
      <c r="E25" s="73"/>
      <c r="F25" s="74"/>
      <c r="G25" s="73"/>
    </row>
    <row r="26" spans="2:7" ht="12.75">
      <c r="B26" t="s">
        <v>77</v>
      </c>
      <c r="C26" s="18">
        <v>39904</v>
      </c>
      <c r="D26" s="17"/>
      <c r="E26" s="75">
        <v>46084</v>
      </c>
      <c r="F26" s="74"/>
      <c r="G26" s="76">
        <v>46119</v>
      </c>
    </row>
    <row r="27" spans="2:7" ht="12.75">
      <c r="B27" t="s">
        <v>78</v>
      </c>
      <c r="C27" s="19">
        <v>39624</v>
      </c>
      <c r="D27" s="17"/>
      <c r="E27" s="77">
        <v>47369</v>
      </c>
      <c r="F27" s="74"/>
      <c r="G27" s="77">
        <v>53056</v>
      </c>
    </row>
    <row r="28" spans="2:7" ht="12.75">
      <c r="B28" t="s">
        <v>53</v>
      </c>
      <c r="C28" s="19">
        <v>53800</v>
      </c>
      <c r="D28" s="17"/>
      <c r="E28" s="77">
        <v>15000</v>
      </c>
      <c r="F28" s="74"/>
      <c r="G28" s="77">
        <v>16500</v>
      </c>
    </row>
    <row r="29" spans="2:7" ht="12.75">
      <c r="B29" t="s">
        <v>54</v>
      </c>
      <c r="C29" s="19">
        <f>305+919</f>
        <v>1224</v>
      </c>
      <c r="D29" s="17"/>
      <c r="E29" s="77">
        <v>1800</v>
      </c>
      <c r="F29" s="74"/>
      <c r="G29" s="77">
        <v>3533</v>
      </c>
    </row>
    <row r="30" spans="2:7" ht="12.75">
      <c r="B30" t="s">
        <v>55</v>
      </c>
      <c r="C30" s="20">
        <v>1271</v>
      </c>
      <c r="D30" s="17"/>
      <c r="E30" s="78">
        <v>3020</v>
      </c>
      <c r="F30" s="74"/>
      <c r="G30" s="78">
        <v>4352</v>
      </c>
    </row>
    <row r="31" spans="3:7" ht="12.75">
      <c r="C31" s="19">
        <f>SUM(C26:C30)</f>
        <v>135823</v>
      </c>
      <c r="D31" s="17"/>
      <c r="E31" s="79">
        <f>SUM(E26:E30)</f>
        <v>113273</v>
      </c>
      <c r="F31" s="74"/>
      <c r="G31" s="79">
        <f>SUM(G26:G30)</f>
        <v>123560</v>
      </c>
    </row>
    <row r="32" spans="1:7" ht="12.75">
      <c r="A32" s="10" t="s">
        <v>21</v>
      </c>
      <c r="C32" s="19"/>
      <c r="D32" s="17"/>
      <c r="E32" s="77"/>
      <c r="F32" s="74"/>
      <c r="G32" s="77"/>
    </row>
    <row r="33" spans="1:7" ht="12.75">
      <c r="A33" s="10">
        <v>9</v>
      </c>
      <c r="B33" t="s">
        <v>56</v>
      </c>
      <c r="C33" s="19"/>
      <c r="D33" s="17"/>
      <c r="E33" s="77"/>
      <c r="F33" s="74"/>
      <c r="G33" s="77"/>
    </row>
    <row r="34" spans="2:7" ht="12.75">
      <c r="B34" t="s">
        <v>79</v>
      </c>
      <c r="C34" s="19">
        <v>44163</v>
      </c>
      <c r="D34" s="17"/>
      <c r="E34" s="80">
        <v>-7163</v>
      </c>
      <c r="F34" s="74"/>
      <c r="G34" s="77">
        <v>15124</v>
      </c>
    </row>
    <row r="35" spans="2:7" ht="12.75">
      <c r="B35" t="s">
        <v>80</v>
      </c>
      <c r="C35" s="19">
        <v>14905</v>
      </c>
      <c r="D35" s="17"/>
      <c r="E35" s="77">
        <v>6008</v>
      </c>
      <c r="F35" s="74"/>
      <c r="G35" s="77">
        <v>5735</v>
      </c>
    </row>
    <row r="36" spans="2:7" ht="12.75">
      <c r="B36" t="s">
        <v>57</v>
      </c>
      <c r="C36" s="19">
        <v>15303</v>
      </c>
      <c r="D36" s="17"/>
      <c r="E36" s="77">
        <v>20132</v>
      </c>
      <c r="F36" s="74"/>
      <c r="G36" s="77">
        <v>11900</v>
      </c>
    </row>
    <row r="37" spans="2:7" ht="12.75">
      <c r="B37" t="s">
        <v>58</v>
      </c>
      <c r="C37" s="19">
        <v>1770</v>
      </c>
      <c r="D37" s="17"/>
      <c r="E37" s="77">
        <v>566</v>
      </c>
      <c r="F37" s="74"/>
      <c r="G37" s="77">
        <v>638</v>
      </c>
    </row>
    <row r="38" spans="2:7" ht="12.75">
      <c r="B38" t="s">
        <v>59</v>
      </c>
      <c r="C38" s="20">
        <v>4000</v>
      </c>
      <c r="D38" s="17"/>
      <c r="E38" s="78">
        <v>0</v>
      </c>
      <c r="F38" s="74"/>
      <c r="G38" s="78">
        <v>0</v>
      </c>
    </row>
    <row r="39" spans="3:7" ht="12.75">
      <c r="C39" s="20">
        <f>SUM(C34:C38)</f>
        <v>80141</v>
      </c>
      <c r="D39" s="17"/>
      <c r="E39" s="78">
        <f>SUM(E34:E38)</f>
        <v>19543</v>
      </c>
      <c r="F39" s="74"/>
      <c r="G39" s="78">
        <f>SUM(G34:G38)</f>
        <v>33397</v>
      </c>
    </row>
    <row r="40" spans="3:7" ht="12.75">
      <c r="C40" s="16"/>
      <c r="D40" s="17"/>
      <c r="E40" s="73"/>
      <c r="F40" s="74"/>
      <c r="G40" s="73"/>
    </row>
    <row r="41" spans="1:7" ht="12.75">
      <c r="A41" s="10">
        <v>10</v>
      </c>
      <c r="B41" t="s">
        <v>60</v>
      </c>
      <c r="C41" s="16">
        <f>+C31-C39</f>
        <v>55682</v>
      </c>
      <c r="D41" s="17"/>
      <c r="E41" s="73">
        <f>+E31-E39</f>
        <v>93730</v>
      </c>
      <c r="F41" s="74"/>
      <c r="G41" s="73">
        <f>+G31-G39</f>
        <v>90163</v>
      </c>
    </row>
    <row r="42" spans="3:7" ht="13.5" thickBot="1">
      <c r="C42" s="21">
        <f>+C11+C15+C17+C21+C41</f>
        <v>119600</v>
      </c>
      <c r="D42" s="22"/>
      <c r="E42" s="81">
        <f>+E11+E15+E17+E21+E41</f>
        <v>140149</v>
      </c>
      <c r="F42" s="82"/>
      <c r="G42" s="81">
        <f>+G11+G15+G17+G21+G41</f>
        <v>139495</v>
      </c>
    </row>
    <row r="43" spans="3:7" ht="13.5" thickTop="1">
      <c r="C43" s="16"/>
      <c r="D43" s="17"/>
      <c r="E43" s="73"/>
      <c r="F43" s="74"/>
      <c r="G43" s="73"/>
    </row>
    <row r="44" spans="1:7" ht="12.75">
      <c r="A44" s="10">
        <v>11</v>
      </c>
      <c r="B44" t="s">
        <v>61</v>
      </c>
      <c r="C44" s="16"/>
      <c r="D44" s="17"/>
      <c r="E44" s="73"/>
      <c r="F44" s="74"/>
      <c r="G44" s="73"/>
    </row>
    <row r="45" spans="2:7" ht="12.75">
      <c r="B45" t="s">
        <v>62</v>
      </c>
      <c r="C45" s="16">
        <v>40000</v>
      </c>
      <c r="D45" s="17"/>
      <c r="E45" s="73">
        <v>40000</v>
      </c>
      <c r="F45" s="74"/>
      <c r="G45" s="73">
        <v>40000</v>
      </c>
    </row>
    <row r="46" spans="2:7" ht="12.75">
      <c r="B46" s="23" t="s">
        <v>63</v>
      </c>
      <c r="C46" s="16"/>
      <c r="D46" s="17"/>
      <c r="E46" s="73"/>
      <c r="F46" s="74"/>
      <c r="G46" s="73"/>
    </row>
    <row r="47" spans="2:7" ht="12.75">
      <c r="B47" t="s">
        <v>64</v>
      </c>
      <c r="C47" s="18">
        <v>16200</v>
      </c>
      <c r="D47" s="17"/>
      <c r="E47" s="74">
        <v>16200</v>
      </c>
      <c r="F47" s="74"/>
      <c r="G47" s="74">
        <v>16200</v>
      </c>
    </row>
    <row r="48" spans="2:7" ht="12.75">
      <c r="B48" t="s">
        <v>65</v>
      </c>
      <c r="C48" s="19"/>
      <c r="D48" s="17"/>
      <c r="E48" s="74">
        <v>0</v>
      </c>
      <c r="F48" s="74"/>
      <c r="G48" s="74">
        <v>0</v>
      </c>
    </row>
    <row r="49" spans="2:7" ht="12.75">
      <c r="B49" t="s">
        <v>66</v>
      </c>
      <c r="C49" s="19"/>
      <c r="D49" s="17"/>
      <c r="E49" s="74">
        <v>0</v>
      </c>
      <c r="F49" s="74"/>
      <c r="G49" s="74">
        <v>0</v>
      </c>
    </row>
    <row r="50" spans="2:7" ht="12.75">
      <c r="B50" t="s">
        <v>67</v>
      </c>
      <c r="C50" s="19"/>
      <c r="D50" s="17"/>
      <c r="E50" s="74">
        <v>0</v>
      </c>
      <c r="F50" s="74"/>
      <c r="G50" s="74">
        <v>0</v>
      </c>
    </row>
    <row r="51" spans="2:7" ht="12.75">
      <c r="B51" t="s">
        <v>68</v>
      </c>
      <c r="C51" s="19">
        <v>59874</v>
      </c>
      <c r="D51" s="17"/>
      <c r="E51" s="74">
        <v>79636</v>
      </c>
      <c r="F51" s="74"/>
      <c r="G51" s="74">
        <v>78599</v>
      </c>
    </row>
    <row r="52" spans="2:7" ht="12.75">
      <c r="B52" t="s">
        <v>69</v>
      </c>
      <c r="C52" s="20"/>
      <c r="D52" s="17"/>
      <c r="E52" s="83">
        <v>0</v>
      </c>
      <c r="F52" s="74"/>
      <c r="G52" s="83">
        <v>0</v>
      </c>
    </row>
    <row r="53" spans="3:7" ht="12.75">
      <c r="C53" s="16" t="e">
        <f>+#REF!+C45</f>
        <v>#REF!</v>
      </c>
      <c r="D53" s="17"/>
      <c r="E53" s="73">
        <f>SUM(E45:E52)</f>
        <v>135836</v>
      </c>
      <c r="F53" s="74"/>
      <c r="G53" s="73">
        <f>SUM(G45:G52)</f>
        <v>134799</v>
      </c>
    </row>
    <row r="54" spans="3:7" ht="12.75">
      <c r="C54" s="16"/>
      <c r="D54" s="17"/>
      <c r="E54" s="73"/>
      <c r="F54" s="74"/>
      <c r="G54" s="73"/>
    </row>
    <row r="55" spans="1:7" ht="12.75">
      <c r="A55" s="10">
        <v>12</v>
      </c>
      <c r="B55" t="s">
        <v>70</v>
      </c>
      <c r="C55" s="16">
        <v>0</v>
      </c>
      <c r="D55" s="17"/>
      <c r="E55" s="73">
        <v>0</v>
      </c>
      <c r="F55" s="74"/>
      <c r="G55" s="73">
        <v>0</v>
      </c>
    </row>
    <row r="56" spans="3:7" ht="12.75">
      <c r="C56" s="16"/>
      <c r="D56" s="17"/>
      <c r="E56" s="73"/>
      <c r="F56" s="74"/>
      <c r="G56" s="73"/>
    </row>
    <row r="57" spans="1:7" ht="12.75">
      <c r="A57" s="10">
        <v>13</v>
      </c>
      <c r="B57" t="s">
        <v>71</v>
      </c>
      <c r="C57" s="16">
        <v>0</v>
      </c>
      <c r="D57" s="17"/>
      <c r="E57" s="73">
        <v>0</v>
      </c>
      <c r="F57" s="74"/>
      <c r="G57" s="73">
        <v>0</v>
      </c>
    </row>
    <row r="58" spans="3:7" ht="12.75">
      <c r="C58" s="16"/>
      <c r="D58" s="17"/>
      <c r="E58" s="73"/>
      <c r="F58" s="74"/>
      <c r="G58" s="73"/>
    </row>
    <row r="59" spans="1:7" ht="12.75">
      <c r="A59" s="10">
        <v>14</v>
      </c>
      <c r="B59" t="s">
        <v>72</v>
      </c>
      <c r="C59" s="16">
        <v>3526</v>
      </c>
      <c r="D59" s="17"/>
      <c r="E59" s="73">
        <v>1600</v>
      </c>
      <c r="F59" s="74"/>
      <c r="G59" s="73">
        <v>1683</v>
      </c>
    </row>
    <row r="60" spans="3:7" ht="12.75">
      <c r="C60" s="16"/>
      <c r="D60" s="17"/>
      <c r="E60" s="73"/>
      <c r="F60" s="74"/>
      <c r="G60" s="73"/>
    </row>
    <row r="61" spans="1:7" ht="12.75">
      <c r="A61" s="10">
        <v>15</v>
      </c>
      <c r="B61" t="s">
        <v>81</v>
      </c>
      <c r="C61" s="16">
        <v>3526</v>
      </c>
      <c r="D61" s="17"/>
      <c r="E61" s="73">
        <v>2713</v>
      </c>
      <c r="F61" s="74"/>
      <c r="G61" s="73">
        <v>3013</v>
      </c>
    </row>
    <row r="62" spans="3:7" ht="13.5" thickBot="1">
      <c r="C62" s="21" t="e">
        <f>SUM(C53:C61)</f>
        <v>#REF!</v>
      </c>
      <c r="D62" s="22"/>
      <c r="E62" s="81">
        <f>SUM(E53:E61)</f>
        <v>140149</v>
      </c>
      <c r="F62" s="82"/>
      <c r="G62" s="81">
        <f>SUM(G53:G61)</f>
        <v>139495</v>
      </c>
    </row>
    <row r="63" spans="3:7" ht="13.5" thickTop="1">
      <c r="C63" s="16"/>
      <c r="D63" s="17"/>
      <c r="E63" s="73"/>
      <c r="F63" s="74"/>
      <c r="G63" s="73"/>
    </row>
    <row r="64" spans="3:7" ht="12.75">
      <c r="C64" s="16"/>
      <c r="D64" s="17"/>
      <c r="E64" s="73"/>
      <c r="F64" s="74"/>
      <c r="G64" s="73"/>
    </row>
    <row r="65" spans="1:7" ht="12.75">
      <c r="A65" s="10">
        <v>16</v>
      </c>
      <c r="B65" t="s">
        <v>153</v>
      </c>
      <c r="C65" s="24" t="e">
        <f>+C53/40000</f>
        <v>#REF!</v>
      </c>
      <c r="D65" s="25"/>
      <c r="E65" s="84">
        <f>+E53/40000</f>
        <v>3.3959</v>
      </c>
      <c r="F65" s="85"/>
      <c r="G65" s="84">
        <f>+G53/40000</f>
        <v>3.369975</v>
      </c>
    </row>
  </sheetData>
  <printOptions horizontalCentered="1"/>
  <pageMargins left="0.75" right="0.77" top="0.75" bottom="0.25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="75" zoomScaleNormal="75" workbookViewId="0" topLeftCell="A80">
      <selection activeCell="B85" sqref="B85"/>
    </sheetView>
  </sheetViews>
  <sheetFormatPr defaultColWidth="9.140625" defaultRowHeight="12.75"/>
  <cols>
    <col min="1" max="1" width="3.7109375" style="39" customWidth="1"/>
    <col min="2" max="2" width="3.8515625" style="27" customWidth="1"/>
    <col min="3" max="3" width="13.7109375" style="27" customWidth="1"/>
    <col min="4" max="4" width="8.7109375" style="27" customWidth="1"/>
    <col min="5" max="5" width="8.28125" style="27" customWidth="1"/>
    <col min="6" max="6" width="2.00390625" style="27" customWidth="1"/>
    <col min="7" max="7" width="11.7109375" style="27" customWidth="1"/>
    <col min="8" max="8" width="1.7109375" style="27" customWidth="1"/>
    <col min="9" max="9" width="17.00390625" style="27" customWidth="1"/>
    <col min="10" max="10" width="1.57421875" style="27" customWidth="1"/>
    <col min="11" max="11" width="10.28125" style="27" customWidth="1"/>
    <col min="12" max="12" width="1.1484375" style="27" hidden="1" customWidth="1"/>
    <col min="13" max="13" width="15.8515625" style="27" customWidth="1"/>
    <col min="14" max="16384" width="7.8515625" style="27" customWidth="1"/>
  </cols>
  <sheetData>
    <row r="1" ht="15" customHeight="1">
      <c r="A1" s="26" t="s">
        <v>82</v>
      </c>
    </row>
    <row r="2" ht="15" customHeight="1">
      <c r="A2" s="26"/>
    </row>
    <row r="3" spans="1:2" ht="15" customHeight="1">
      <c r="A3" s="28" t="s">
        <v>83</v>
      </c>
      <c r="B3" s="29" t="s">
        <v>84</v>
      </c>
    </row>
    <row r="4" s="30" customFormat="1" ht="15" customHeight="1">
      <c r="B4" s="30" t="s">
        <v>174</v>
      </c>
    </row>
    <row r="5" spans="1:2" s="30" customFormat="1" ht="15" customHeight="1">
      <c r="A5" s="28"/>
      <c r="B5" s="30" t="s">
        <v>177</v>
      </c>
    </row>
    <row r="6" spans="1:2" s="30" customFormat="1" ht="15" customHeight="1">
      <c r="A6" s="28"/>
      <c r="B6" s="30" t="s">
        <v>178</v>
      </c>
    </row>
    <row r="7" spans="1:2" s="30" customFormat="1" ht="15" customHeight="1">
      <c r="A7" s="28"/>
      <c r="B7" s="30" t="s">
        <v>179</v>
      </c>
    </row>
    <row r="8" s="30" customFormat="1" ht="12" customHeight="1">
      <c r="A8" s="28"/>
    </row>
    <row r="9" spans="1:2" s="30" customFormat="1" ht="15" customHeight="1">
      <c r="A9" s="28" t="s">
        <v>85</v>
      </c>
      <c r="B9" s="29" t="s">
        <v>86</v>
      </c>
    </row>
    <row r="10" s="30" customFormat="1" ht="15" customHeight="1">
      <c r="B10" s="30" t="s">
        <v>155</v>
      </c>
    </row>
    <row r="11" s="30" customFormat="1" ht="12" customHeight="1">
      <c r="A11" s="28"/>
    </row>
    <row r="12" spans="1:2" s="30" customFormat="1" ht="15" customHeight="1">
      <c r="A12" s="28" t="s">
        <v>87</v>
      </c>
      <c r="B12" s="29" t="s">
        <v>88</v>
      </c>
    </row>
    <row r="13" s="30" customFormat="1" ht="15" customHeight="1">
      <c r="B13" s="30" t="s">
        <v>156</v>
      </c>
    </row>
    <row r="14" s="30" customFormat="1" ht="12" customHeight="1">
      <c r="A14" s="28"/>
    </row>
    <row r="15" spans="1:2" s="30" customFormat="1" ht="15" customHeight="1">
      <c r="A15" s="28" t="s">
        <v>89</v>
      </c>
      <c r="B15" s="29" t="s">
        <v>90</v>
      </c>
    </row>
    <row r="16" spans="1:13" s="31" customFormat="1" ht="15" customHeight="1">
      <c r="A16" s="47"/>
      <c r="B16" s="48"/>
      <c r="G16" s="87" t="s">
        <v>3</v>
      </c>
      <c r="H16" s="88"/>
      <c r="I16" s="89"/>
      <c r="K16" s="87" t="s">
        <v>91</v>
      </c>
      <c r="L16" s="88"/>
      <c r="M16" s="89"/>
    </row>
    <row r="17" spans="1:13" s="30" customFormat="1" ht="15" customHeight="1">
      <c r="A17" s="28"/>
      <c r="B17" s="29"/>
      <c r="F17" s="31"/>
      <c r="G17" s="49" t="s">
        <v>92</v>
      </c>
      <c r="H17" s="49"/>
      <c r="I17" s="49" t="s">
        <v>6</v>
      </c>
      <c r="J17" s="49"/>
      <c r="K17" s="49" t="s">
        <v>93</v>
      </c>
      <c r="L17" s="50"/>
      <c r="M17" s="49" t="s">
        <v>6</v>
      </c>
    </row>
    <row r="18" spans="1:13" s="30" customFormat="1" ht="15" customHeight="1">
      <c r="A18" s="28"/>
      <c r="B18" s="29"/>
      <c r="F18" s="31"/>
      <c r="G18" s="49" t="s">
        <v>9</v>
      </c>
      <c r="H18" s="49"/>
      <c r="I18" s="49" t="s">
        <v>94</v>
      </c>
      <c r="J18" s="49"/>
      <c r="K18" s="49" t="s">
        <v>10</v>
      </c>
      <c r="L18" s="50"/>
      <c r="M18" s="49" t="s">
        <v>95</v>
      </c>
    </row>
    <row r="19" spans="1:13" s="30" customFormat="1" ht="15" customHeight="1">
      <c r="A19" s="28"/>
      <c r="B19" s="29"/>
      <c r="F19" s="51"/>
      <c r="G19" s="52" t="s">
        <v>193</v>
      </c>
      <c r="H19" s="53"/>
      <c r="I19" s="52" t="s">
        <v>194</v>
      </c>
      <c r="J19" s="53"/>
      <c r="K19" s="52" t="str">
        <f>+G19</f>
        <v>30/06/2002</v>
      </c>
      <c r="L19" s="53"/>
      <c r="M19" s="52" t="str">
        <f>+I19</f>
        <v>30/06/2001</v>
      </c>
    </row>
    <row r="20" spans="6:13" s="30" customFormat="1" ht="15" customHeight="1">
      <c r="F20" s="51"/>
      <c r="G20" s="53" t="s">
        <v>96</v>
      </c>
      <c r="H20" s="53"/>
      <c r="I20" s="53" t="s">
        <v>96</v>
      </c>
      <c r="J20" s="53"/>
      <c r="K20" s="53" t="s">
        <v>96</v>
      </c>
      <c r="L20" s="54"/>
      <c r="M20" s="53" t="s">
        <v>96</v>
      </c>
    </row>
    <row r="21" spans="2:13" s="30" customFormat="1" ht="15" customHeight="1">
      <c r="B21" s="23" t="s">
        <v>97</v>
      </c>
      <c r="D21" s="55"/>
      <c r="G21" s="51"/>
      <c r="H21" s="51"/>
      <c r="I21" s="51"/>
      <c r="J21" s="51"/>
      <c r="K21" s="51"/>
      <c r="L21" s="51"/>
      <c r="M21" s="51"/>
    </row>
    <row r="22" spans="2:13" s="30" customFormat="1" ht="15" customHeight="1">
      <c r="B22" s="56" t="s">
        <v>98</v>
      </c>
      <c r="D22" s="55"/>
      <c r="G22" s="57">
        <v>325</v>
      </c>
      <c r="H22" s="57"/>
      <c r="I22" s="57">
        <v>420</v>
      </c>
      <c r="J22" s="57"/>
      <c r="K22" s="57">
        <v>567</v>
      </c>
      <c r="M22" s="57">
        <v>773</v>
      </c>
    </row>
    <row r="23" spans="2:13" s="30" customFormat="1" ht="15" customHeight="1">
      <c r="B23" s="56" t="s">
        <v>99</v>
      </c>
      <c r="D23" s="55"/>
      <c r="G23" s="57" t="s">
        <v>100</v>
      </c>
      <c r="H23" s="57"/>
      <c r="I23" s="57" t="s">
        <v>100</v>
      </c>
      <c r="J23" s="57"/>
      <c r="K23" s="57" t="s">
        <v>100</v>
      </c>
      <c r="M23" s="57" t="s">
        <v>100</v>
      </c>
    </row>
    <row r="24" spans="2:13" s="30" customFormat="1" ht="15" customHeight="1">
      <c r="B24" s="58" t="s">
        <v>101</v>
      </c>
      <c r="D24" s="55"/>
      <c r="G24" s="57"/>
      <c r="H24" s="57"/>
      <c r="I24" s="57"/>
      <c r="J24" s="57"/>
      <c r="K24" s="57"/>
      <c r="M24" s="57"/>
    </row>
    <row r="25" spans="1:13" s="30" customFormat="1" ht="15" customHeight="1">
      <c r="A25" s="28"/>
      <c r="B25" s="56" t="s">
        <v>102</v>
      </c>
      <c r="G25" s="57">
        <v>-165</v>
      </c>
      <c r="H25" s="57"/>
      <c r="I25" s="57">
        <v>-150</v>
      </c>
      <c r="J25" s="57"/>
      <c r="K25" s="57">
        <v>-300</v>
      </c>
      <c r="M25" s="57">
        <v>-259</v>
      </c>
    </row>
    <row r="26" spans="1:13" s="30" customFormat="1" ht="15" customHeight="1">
      <c r="A26" s="28"/>
      <c r="G26" s="59">
        <f>SUM(G22:G25)</f>
        <v>160</v>
      </c>
      <c r="H26" s="60"/>
      <c r="I26" s="59">
        <f>SUM(I22:I25)</f>
        <v>270</v>
      </c>
      <c r="J26" s="61"/>
      <c r="K26" s="59">
        <f>SUM(K22:K25)</f>
        <v>267</v>
      </c>
      <c r="M26" s="59">
        <f>SUM(M22:M25)</f>
        <v>514</v>
      </c>
    </row>
    <row r="27" spans="1:11" s="30" customFormat="1" ht="12" customHeight="1">
      <c r="A27" s="28"/>
      <c r="G27" s="32"/>
      <c r="H27" s="32"/>
      <c r="I27" s="33"/>
      <c r="J27" s="33"/>
      <c r="K27" s="32"/>
    </row>
    <row r="28" spans="1:11" s="30" customFormat="1" ht="15" customHeight="1">
      <c r="A28" s="28"/>
      <c r="B28" s="30" t="s">
        <v>157</v>
      </c>
      <c r="G28" s="32"/>
      <c r="H28" s="32"/>
      <c r="I28" s="33"/>
      <c r="J28" s="33"/>
      <c r="K28" s="32"/>
    </row>
    <row r="29" spans="1:11" s="30" customFormat="1" ht="15" customHeight="1">
      <c r="A29" s="28"/>
      <c r="B29" s="30" t="s">
        <v>185</v>
      </c>
      <c r="G29" s="32"/>
      <c r="H29" s="32"/>
      <c r="I29" s="33"/>
      <c r="J29" s="33"/>
      <c r="K29" s="32"/>
    </row>
    <row r="30" spans="1:11" s="30" customFormat="1" ht="15" customHeight="1">
      <c r="A30" s="28"/>
      <c r="B30" s="30" t="s">
        <v>186</v>
      </c>
      <c r="G30" s="32"/>
      <c r="H30" s="32"/>
      <c r="I30" s="33"/>
      <c r="J30" s="33"/>
      <c r="K30" s="32"/>
    </row>
    <row r="31" spans="1:11" s="30" customFormat="1" ht="12" customHeight="1">
      <c r="A31" s="28"/>
      <c r="G31" s="32"/>
      <c r="H31" s="32"/>
      <c r="I31" s="33"/>
      <c r="J31" s="33"/>
      <c r="K31" s="32"/>
    </row>
    <row r="32" spans="1:2" s="30" customFormat="1" ht="15" customHeight="1">
      <c r="A32" s="28" t="s">
        <v>103</v>
      </c>
      <c r="B32" s="29" t="s">
        <v>158</v>
      </c>
    </row>
    <row r="33" s="30" customFormat="1" ht="15" customHeight="1">
      <c r="B33" s="30" t="s">
        <v>160</v>
      </c>
    </row>
    <row r="34" s="30" customFormat="1" ht="15" customHeight="1">
      <c r="B34" s="30" t="s">
        <v>161</v>
      </c>
    </row>
    <row r="35" s="30" customFormat="1" ht="12" customHeight="1">
      <c r="A35" s="28"/>
    </row>
    <row r="36" spans="1:2" s="30" customFormat="1" ht="15" customHeight="1">
      <c r="A36" s="28" t="s">
        <v>104</v>
      </c>
      <c r="B36" s="29" t="s">
        <v>106</v>
      </c>
    </row>
    <row r="37" spans="2:3" s="30" customFormat="1" ht="15" customHeight="1">
      <c r="B37" s="34" t="s">
        <v>107</v>
      </c>
      <c r="C37" s="30" t="s">
        <v>171</v>
      </c>
    </row>
    <row r="38" spans="1:3" s="30" customFormat="1" ht="15" customHeight="1">
      <c r="A38" s="28"/>
      <c r="B38" s="34" t="s">
        <v>108</v>
      </c>
      <c r="C38" s="30" t="s">
        <v>109</v>
      </c>
    </row>
    <row r="39" s="30" customFormat="1" ht="12" customHeight="1">
      <c r="A39" s="28"/>
    </row>
    <row r="40" spans="1:2" s="30" customFormat="1" ht="15" customHeight="1">
      <c r="A40" s="28" t="s">
        <v>105</v>
      </c>
      <c r="B40" s="29" t="s">
        <v>111</v>
      </c>
    </row>
    <row r="41" s="30" customFormat="1" ht="15" customHeight="1">
      <c r="B41" s="30" t="s">
        <v>163</v>
      </c>
    </row>
    <row r="42" spans="1:2" s="30" customFormat="1" ht="15" customHeight="1">
      <c r="A42" s="28"/>
      <c r="B42" s="30" t="s">
        <v>164</v>
      </c>
    </row>
    <row r="43" spans="1:2" s="30" customFormat="1" ht="15" customHeight="1">
      <c r="A43" s="28"/>
      <c r="B43" s="30" t="s">
        <v>180</v>
      </c>
    </row>
    <row r="44" s="30" customFormat="1" ht="12" customHeight="1">
      <c r="A44" s="28"/>
    </row>
    <row r="45" spans="1:2" s="30" customFormat="1" ht="15" customHeight="1">
      <c r="A45" s="28" t="s">
        <v>110</v>
      </c>
      <c r="B45" s="29" t="s">
        <v>113</v>
      </c>
    </row>
    <row r="46" s="30" customFormat="1" ht="15" customHeight="1">
      <c r="B46" s="30" t="s">
        <v>197</v>
      </c>
    </row>
    <row r="47" s="30" customFormat="1" ht="12" customHeight="1">
      <c r="A47" s="28"/>
    </row>
    <row r="48" spans="1:2" s="30" customFormat="1" ht="15" customHeight="1">
      <c r="A48" s="28" t="s">
        <v>112</v>
      </c>
      <c r="B48" s="29" t="s">
        <v>159</v>
      </c>
    </row>
    <row r="49" s="30" customFormat="1" ht="15" customHeight="1">
      <c r="B49" s="30" t="s">
        <v>165</v>
      </c>
    </row>
    <row r="50" spans="1:2" s="30" customFormat="1" ht="15" customHeight="1">
      <c r="A50" s="28"/>
      <c r="B50" s="30" t="s">
        <v>172</v>
      </c>
    </row>
    <row r="51" s="30" customFormat="1" ht="12" customHeight="1">
      <c r="A51" s="28"/>
    </row>
    <row r="52" spans="1:2" s="30" customFormat="1" ht="15" customHeight="1">
      <c r="A52" s="28" t="s">
        <v>114</v>
      </c>
      <c r="B52" s="29" t="s">
        <v>118</v>
      </c>
    </row>
    <row r="53" s="30" customFormat="1" ht="15" customHeight="1">
      <c r="B53" s="30" t="s">
        <v>195</v>
      </c>
    </row>
    <row r="54" spans="1:12" s="30" customFormat="1" ht="15" customHeight="1">
      <c r="A54" s="28"/>
      <c r="E54" s="3" t="s">
        <v>119</v>
      </c>
      <c r="F54" s="3"/>
      <c r="G54" s="90" t="s">
        <v>120</v>
      </c>
      <c r="H54" s="90"/>
      <c r="I54" s="90"/>
      <c r="J54" s="7"/>
      <c r="K54" s="23"/>
      <c r="L54" s="3"/>
    </row>
    <row r="55" spans="1:12" s="30" customFormat="1" ht="15" customHeight="1">
      <c r="A55" s="28"/>
      <c r="E55" s="3" t="s">
        <v>12</v>
      </c>
      <c r="F55" s="3"/>
      <c r="G55" s="1" t="s">
        <v>121</v>
      </c>
      <c r="H55" s="1"/>
      <c r="I55" s="1" t="s">
        <v>122</v>
      </c>
      <c r="J55" s="1"/>
      <c r="K55" s="1" t="s">
        <v>123</v>
      </c>
      <c r="L55" s="3"/>
    </row>
    <row r="56" spans="1:12" s="30" customFormat="1" ht="15" customHeight="1">
      <c r="A56" s="28"/>
      <c r="E56" s="35"/>
      <c r="F56" s="3"/>
      <c r="G56" s="7" t="s">
        <v>124</v>
      </c>
      <c r="H56" s="7"/>
      <c r="I56" s="7" t="s">
        <v>125</v>
      </c>
      <c r="J56" s="7"/>
      <c r="K56" s="7" t="s">
        <v>126</v>
      </c>
      <c r="L56" s="3"/>
    </row>
    <row r="57" spans="1:12" s="30" customFormat="1" ht="15" customHeight="1">
      <c r="A57" s="28"/>
      <c r="B57" s="23" t="s">
        <v>127</v>
      </c>
      <c r="C57" s="23"/>
      <c r="D57" s="23"/>
      <c r="E57" s="62">
        <v>0</v>
      </c>
      <c r="F57" s="36"/>
      <c r="G57" s="36" t="s">
        <v>100</v>
      </c>
      <c r="H57" s="36"/>
      <c r="I57" s="36">
        <v>0</v>
      </c>
      <c r="J57" s="36"/>
      <c r="K57" s="36" t="s">
        <v>128</v>
      </c>
      <c r="L57" s="36"/>
    </row>
    <row r="58" spans="1:12" s="30" customFormat="1" ht="15" customHeight="1">
      <c r="A58" s="28"/>
      <c r="B58" s="23" t="s">
        <v>129</v>
      </c>
      <c r="C58" s="23"/>
      <c r="D58" s="23"/>
      <c r="E58" s="34"/>
      <c r="F58" s="63"/>
      <c r="G58" s="63"/>
      <c r="H58" s="63"/>
      <c r="I58" s="63"/>
      <c r="J58" s="63"/>
      <c r="L58" s="37"/>
    </row>
    <row r="59" spans="1:12" s="30" customFormat="1" ht="15" customHeight="1">
      <c r="A59" s="28"/>
      <c r="B59" s="58" t="s">
        <v>130</v>
      </c>
      <c r="C59" s="23"/>
      <c r="D59" s="23"/>
      <c r="E59" s="64">
        <v>19454</v>
      </c>
      <c r="F59" s="37"/>
      <c r="G59" s="37" t="s">
        <v>100</v>
      </c>
      <c r="H59" s="37"/>
      <c r="I59" s="37">
        <v>0</v>
      </c>
      <c r="J59" s="37"/>
      <c r="K59" s="37" t="s">
        <v>126</v>
      </c>
      <c r="L59" s="37"/>
    </row>
    <row r="60" spans="1:12" s="30" customFormat="1" ht="15" customHeight="1">
      <c r="A60" s="28"/>
      <c r="B60" s="58" t="s">
        <v>131</v>
      </c>
      <c r="C60" s="23"/>
      <c r="D60" s="23"/>
      <c r="E60" s="64">
        <v>678</v>
      </c>
      <c r="F60" s="37"/>
      <c r="G60" s="37" t="s">
        <v>100</v>
      </c>
      <c r="H60" s="37"/>
      <c r="I60" s="37">
        <v>0</v>
      </c>
      <c r="J60" s="37"/>
      <c r="K60" s="37" t="s">
        <v>128</v>
      </c>
      <c r="L60" s="37"/>
    </row>
    <row r="61" spans="1:12" s="30" customFormat="1" ht="15" customHeight="1">
      <c r="A61" s="1"/>
      <c r="B61" s="58"/>
      <c r="C61" s="23"/>
      <c r="D61" s="23"/>
      <c r="E61" s="65">
        <f>SUM(E57:E60)</f>
        <v>20132</v>
      </c>
      <c r="F61" s="37"/>
      <c r="G61" s="37"/>
      <c r="H61" s="37"/>
      <c r="I61" s="37"/>
      <c r="J61" s="37"/>
      <c r="K61" s="38"/>
      <c r="L61" s="38"/>
    </row>
    <row r="62" spans="1:12" s="30" customFormat="1" ht="8.25" customHeight="1">
      <c r="A62" s="1"/>
      <c r="B62" s="58"/>
      <c r="C62" s="23"/>
      <c r="D62" s="23"/>
      <c r="E62" s="69"/>
      <c r="F62" s="37"/>
      <c r="G62" s="37"/>
      <c r="H62" s="37"/>
      <c r="I62" s="37"/>
      <c r="J62" s="37"/>
      <c r="K62" s="38"/>
      <c r="L62" s="38"/>
    </row>
    <row r="63" spans="1:2" s="30" customFormat="1" ht="15" customHeight="1">
      <c r="A63" s="28" t="s">
        <v>116</v>
      </c>
      <c r="B63" s="29" t="s">
        <v>133</v>
      </c>
    </row>
    <row r="64" s="30" customFormat="1" ht="15" customHeight="1">
      <c r="B64" s="30" t="s">
        <v>196</v>
      </c>
    </row>
    <row r="65" s="30" customFormat="1" ht="12" customHeight="1"/>
    <row r="66" spans="1:2" s="30" customFormat="1" ht="15" customHeight="1">
      <c r="A66" s="28" t="s">
        <v>117</v>
      </c>
      <c r="B66" s="29" t="s">
        <v>135</v>
      </c>
    </row>
    <row r="67" s="30" customFormat="1" ht="15" customHeight="1">
      <c r="B67" s="30" t="s">
        <v>198</v>
      </c>
    </row>
    <row r="68" s="30" customFormat="1" ht="12" customHeight="1">
      <c r="A68" s="28"/>
    </row>
    <row r="69" spans="1:2" s="30" customFormat="1" ht="15" customHeight="1">
      <c r="A69" s="28" t="s">
        <v>132</v>
      </c>
      <c r="B69" s="29" t="s">
        <v>137</v>
      </c>
    </row>
    <row r="70" s="30" customFormat="1" ht="15" customHeight="1">
      <c r="B70" s="30" t="s">
        <v>199</v>
      </c>
    </row>
    <row r="71" s="30" customFormat="1" ht="15" customHeight="1">
      <c r="B71" s="30" t="s">
        <v>200</v>
      </c>
    </row>
    <row r="72" s="30" customFormat="1" ht="15" customHeight="1"/>
    <row r="73" spans="1:2" s="30" customFormat="1" ht="15" customHeight="1">
      <c r="A73" s="28" t="s">
        <v>134</v>
      </c>
      <c r="B73" s="66" t="s">
        <v>139</v>
      </c>
    </row>
    <row r="74" s="30" customFormat="1" ht="15" customHeight="1">
      <c r="B74" s="67" t="s">
        <v>166</v>
      </c>
    </row>
    <row r="75" spans="1:2" s="30" customFormat="1" ht="15" customHeight="1">
      <c r="A75" s="28"/>
      <c r="B75" s="67" t="s">
        <v>167</v>
      </c>
    </row>
    <row r="76" spans="1:2" s="30" customFormat="1" ht="15" customHeight="1">
      <c r="A76" s="28"/>
      <c r="B76" s="67"/>
    </row>
    <row r="77" spans="1:2" s="30" customFormat="1" ht="15" customHeight="1">
      <c r="A77" s="28" t="s">
        <v>136</v>
      </c>
      <c r="B77" s="66" t="s">
        <v>141</v>
      </c>
    </row>
    <row r="78" spans="1:2" s="30" customFormat="1" ht="15" customHeight="1">
      <c r="A78" s="28"/>
      <c r="B78" s="68" t="s">
        <v>201</v>
      </c>
    </row>
    <row r="79" spans="1:2" s="30" customFormat="1" ht="15" customHeight="1">
      <c r="A79" s="28"/>
      <c r="B79" s="68" t="s">
        <v>202</v>
      </c>
    </row>
    <row r="80" spans="1:2" s="30" customFormat="1" ht="15" customHeight="1">
      <c r="A80" s="28"/>
      <c r="B80" s="67"/>
    </row>
    <row r="81" spans="1:2" s="30" customFormat="1" ht="15" customHeight="1">
      <c r="A81" s="28" t="s">
        <v>138</v>
      </c>
      <c r="B81" s="66" t="s">
        <v>143</v>
      </c>
    </row>
    <row r="82" spans="1:2" s="30" customFormat="1" ht="15" customHeight="1">
      <c r="A82" s="28"/>
      <c r="B82" s="30" t="s">
        <v>203</v>
      </c>
    </row>
    <row r="83" spans="1:2" s="30" customFormat="1" ht="15" customHeight="1">
      <c r="A83" s="28"/>
      <c r="B83" s="30" t="s">
        <v>204</v>
      </c>
    </row>
    <row r="84" spans="1:2" s="30" customFormat="1" ht="15" customHeight="1">
      <c r="A84" s="28"/>
      <c r="B84" s="30" t="s">
        <v>219</v>
      </c>
    </row>
    <row r="85" s="30" customFormat="1" ht="9.75" customHeight="1">
      <c r="A85" s="28"/>
    </row>
    <row r="86" spans="1:2" s="30" customFormat="1" ht="15" customHeight="1">
      <c r="A86" s="28"/>
      <c r="B86" s="30" t="s">
        <v>208</v>
      </c>
    </row>
    <row r="87" spans="1:2" s="30" customFormat="1" ht="15" customHeight="1">
      <c r="A87" s="28"/>
      <c r="B87" s="30" t="s">
        <v>209</v>
      </c>
    </row>
    <row r="88" spans="1:2" s="30" customFormat="1" ht="15" customHeight="1">
      <c r="A88" s="28"/>
      <c r="B88" s="30" t="s">
        <v>210</v>
      </c>
    </row>
    <row r="89" s="30" customFormat="1" ht="9.75" customHeight="1">
      <c r="A89" s="28"/>
    </row>
    <row r="90" spans="1:2" s="30" customFormat="1" ht="15" customHeight="1">
      <c r="A90" s="28"/>
      <c r="B90" s="30" t="s">
        <v>184</v>
      </c>
    </row>
    <row r="91" spans="1:2" s="30" customFormat="1" ht="15" customHeight="1">
      <c r="A91" s="28"/>
      <c r="B91" s="30" t="s">
        <v>181</v>
      </c>
    </row>
    <row r="92" s="30" customFormat="1" ht="12" customHeight="1">
      <c r="A92" s="28"/>
    </row>
    <row r="93" spans="1:2" s="30" customFormat="1" ht="15" customHeight="1">
      <c r="A93" s="28" t="s">
        <v>140</v>
      </c>
      <c r="B93" s="29" t="s">
        <v>150</v>
      </c>
    </row>
    <row r="94" spans="1:2" s="30" customFormat="1" ht="15" customHeight="1">
      <c r="A94" s="28"/>
      <c r="B94" s="30" t="s">
        <v>205</v>
      </c>
    </row>
    <row r="95" s="30" customFormat="1" ht="12" customHeight="1">
      <c r="A95" s="28"/>
    </row>
    <row r="96" spans="1:2" s="30" customFormat="1" ht="15" customHeight="1">
      <c r="A96" s="28" t="s">
        <v>142</v>
      </c>
      <c r="B96" s="29" t="s">
        <v>115</v>
      </c>
    </row>
    <row r="97" s="30" customFormat="1" ht="15" customHeight="1">
      <c r="B97" s="30" t="s">
        <v>175</v>
      </c>
    </row>
    <row r="98" s="30" customFormat="1" ht="12" customHeight="1">
      <c r="A98" s="28"/>
    </row>
    <row r="99" spans="1:2" s="30" customFormat="1" ht="15" customHeight="1">
      <c r="A99" s="28" t="s">
        <v>144</v>
      </c>
      <c r="B99" s="29" t="s">
        <v>145</v>
      </c>
    </row>
    <row r="100" spans="1:2" s="30" customFormat="1" ht="15" customHeight="1">
      <c r="A100" s="28"/>
      <c r="B100" s="30" t="s">
        <v>211</v>
      </c>
    </row>
    <row r="101" spans="1:2" s="30" customFormat="1" ht="15" customHeight="1">
      <c r="A101" s="28"/>
      <c r="B101" s="30" t="s">
        <v>218</v>
      </c>
    </row>
    <row r="102" spans="1:2" s="30" customFormat="1" ht="15" customHeight="1">
      <c r="A102" s="28"/>
      <c r="B102" s="30" t="s">
        <v>212</v>
      </c>
    </row>
    <row r="103" spans="1:2" s="30" customFormat="1" ht="15" customHeight="1">
      <c r="A103" s="28"/>
      <c r="B103" s="30" t="s">
        <v>213</v>
      </c>
    </row>
    <row r="104" spans="1:2" s="30" customFormat="1" ht="15" customHeight="1">
      <c r="A104" s="28"/>
      <c r="B104" s="30" t="s">
        <v>214</v>
      </c>
    </row>
    <row r="105" s="30" customFormat="1" ht="9" customHeight="1">
      <c r="A105" s="28"/>
    </row>
    <row r="106" spans="1:2" s="30" customFormat="1" ht="15" customHeight="1">
      <c r="A106" s="28"/>
      <c r="B106" s="30" t="s">
        <v>192</v>
      </c>
    </row>
    <row r="107" spans="1:2" s="30" customFormat="1" ht="15" customHeight="1">
      <c r="A107" s="28"/>
      <c r="B107" s="30" t="s">
        <v>168</v>
      </c>
    </row>
    <row r="108" s="30" customFormat="1" ht="9" customHeight="1">
      <c r="A108" s="28"/>
    </row>
    <row r="109" spans="1:2" s="30" customFormat="1" ht="15" customHeight="1">
      <c r="A109" s="28"/>
      <c r="B109" s="30" t="s">
        <v>176</v>
      </c>
    </row>
    <row r="110" s="30" customFormat="1" ht="9.75" customHeight="1">
      <c r="A110" s="28"/>
    </row>
    <row r="111" spans="1:2" s="30" customFormat="1" ht="15" customHeight="1">
      <c r="A111" s="28"/>
      <c r="B111" s="30" t="s">
        <v>182</v>
      </c>
    </row>
    <row r="112" spans="1:2" s="30" customFormat="1" ht="15" customHeight="1">
      <c r="A112" s="28"/>
      <c r="B112" s="30" t="s">
        <v>215</v>
      </c>
    </row>
    <row r="113" s="30" customFormat="1" ht="12" customHeight="1">
      <c r="A113" s="28"/>
    </row>
    <row r="114" spans="1:2" s="30" customFormat="1" ht="15" customHeight="1">
      <c r="A114" s="28" t="s">
        <v>146</v>
      </c>
      <c r="B114" s="29" t="s">
        <v>147</v>
      </c>
    </row>
    <row r="115" s="30" customFormat="1" ht="15" customHeight="1">
      <c r="B115" s="30" t="s">
        <v>173</v>
      </c>
    </row>
    <row r="116" ht="12" customHeight="1">
      <c r="A116" s="28"/>
    </row>
    <row r="117" spans="1:11" ht="15" customHeight="1">
      <c r="A117" s="28" t="s">
        <v>148</v>
      </c>
      <c r="B117" s="66" t="s">
        <v>149</v>
      </c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5" customHeight="1">
      <c r="A118" s="28"/>
      <c r="B118" s="30" t="s">
        <v>183</v>
      </c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" customHeight="1">
      <c r="A119" s="28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5" customHeight="1">
      <c r="A120" s="28" t="s">
        <v>162</v>
      </c>
      <c r="B120" s="29" t="s">
        <v>169</v>
      </c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5" customHeight="1">
      <c r="A121" s="28"/>
      <c r="B121" s="30" t="s">
        <v>170</v>
      </c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5" customHeight="1">
      <c r="A122" s="28"/>
      <c r="B122" s="30" t="s">
        <v>206</v>
      </c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5" customHeight="1">
      <c r="A123" s="28"/>
      <c r="B123" s="30" t="s">
        <v>207</v>
      </c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5.75">
      <c r="A124" s="28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5.75">
      <c r="A125" s="28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5.75">
      <c r="A126" s="28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5.75">
      <c r="A127" s="28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5.75">
      <c r="A128" s="28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5.75">
      <c r="A129" s="28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5.75">
      <c r="A130" s="28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5.75">
      <c r="A131" s="28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5.75">
      <c r="A132" s="28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5.75">
      <c r="A133" s="28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5.75">
      <c r="A134" s="28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5.75">
      <c r="A135" s="28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5.75">
      <c r="A136" s="28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5.75">
      <c r="A137" s="28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5.75">
      <c r="A138" s="28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5.75">
      <c r="A139" s="28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5.75">
      <c r="A140" s="28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5.75">
      <c r="A141" s="28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5.75">
      <c r="A142" s="28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5.75">
      <c r="A143" s="28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5.75">
      <c r="A144" s="28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5.75">
      <c r="A145" s="28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5.75">
      <c r="A146" s="28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5.75">
      <c r="A147" s="28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28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5.75">
      <c r="A149" s="28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5.75">
      <c r="A150" s="28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5.75">
      <c r="A151" s="28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15.75">
      <c r="A152" s="28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15.75">
      <c r="A153" s="28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15.75">
      <c r="A154" s="28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5.75">
      <c r="A155" s="28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15.75">
      <c r="A156" s="28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15.75">
      <c r="A157" s="28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5.75">
      <c r="A158" s="28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5.75">
      <c r="A159" s="28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5.75">
      <c r="A160" s="28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5.75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5.75">
      <c r="A162" s="28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5.75">
      <c r="A163" s="28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5.75">
      <c r="A164" s="28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5.75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5.75">
      <c r="A166" s="28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5.75">
      <c r="A167" s="28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5.75">
      <c r="A168" s="28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5.75">
      <c r="A169" s="28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5.75">
      <c r="A170" s="28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5.75">
      <c r="A171" s="28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5.75">
      <c r="A172" s="28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5.75">
      <c r="A173" s="28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5.75">
      <c r="A174" s="28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5.75">
      <c r="A175" s="28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5.75">
      <c r="A176" s="28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5.75">
      <c r="A177" s="28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5.75">
      <c r="A178" s="28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5.75">
      <c r="A179" s="28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5.75">
      <c r="A180" s="28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5.75">
      <c r="A181" s="28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5.75">
      <c r="A182" s="28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5.75">
      <c r="A183" s="28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5.75">
      <c r="A184" s="28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5.75">
      <c r="A185" s="28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5.75">
      <c r="A186" s="28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5.75">
      <c r="A187" s="28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5.75">
      <c r="A188" s="28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5.75">
      <c r="A189" s="28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5.75">
      <c r="A190" s="28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5.75">
      <c r="A191" s="28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5.75">
      <c r="A192" s="28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5.75">
      <c r="A193" s="28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5.75">
      <c r="A194" s="28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5.75">
      <c r="A195" s="28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5.75">
      <c r="A196" s="28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5.75">
      <c r="A197" s="28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5.75">
      <c r="A198" s="28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5.75">
      <c r="A199" s="28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5.75">
      <c r="A200" s="28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5.75">
      <c r="A201" s="28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5.75">
      <c r="A202" s="28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5.75">
      <c r="A203" s="28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5.75">
      <c r="A204" s="28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5.75">
      <c r="A205" s="28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5.75">
      <c r="A206" s="28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5.75">
      <c r="A207" s="28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15.75">
      <c r="A208" s="28"/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5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5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5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5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5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5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5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5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5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5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5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5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5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5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5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5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5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5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5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5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5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5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5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5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5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5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5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5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5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5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5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5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5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5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5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5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5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5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5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5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5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5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5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5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5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5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5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5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5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5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5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5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5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5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5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5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5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5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5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5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5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5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5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5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5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5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5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5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5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5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5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5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</sheetData>
  <mergeCells count="3">
    <mergeCell ref="G16:I16"/>
    <mergeCell ref="K16:M16"/>
    <mergeCell ref="G54:I54"/>
  </mergeCells>
  <printOptions/>
  <pageMargins left="0.74" right="0.25" top="0.36" bottom="0.25" header="0.2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(M) Berhad</dc:creator>
  <cp:keywords/>
  <dc:description/>
  <cp:lastModifiedBy>Total Corporate Compliance</cp:lastModifiedBy>
  <cp:lastPrinted>2002-08-13T12:50:21Z</cp:lastPrinted>
  <dcterms:created xsi:type="dcterms:W3CDTF">2001-07-05T05:45:27Z</dcterms:created>
  <dcterms:modified xsi:type="dcterms:W3CDTF">2002-08-23T07:07:20Z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